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belle1" sheetId="1" r:id="rId3"/>
  </sheets>
  <definedNames/>
  <calcPr/>
</workbook>
</file>

<file path=xl/sharedStrings.xml><?xml version="1.0" encoding="utf-8"?>
<sst xmlns="http://schemas.openxmlformats.org/spreadsheetml/2006/main" count="77" uniqueCount="40">
  <si>
    <t>40 Liter</t>
  </si>
  <si>
    <t>60 Liter</t>
  </si>
  <si>
    <t>80 Liter</t>
  </si>
  <si>
    <t>120 Liter</t>
  </si>
  <si>
    <t>240 Liter</t>
  </si>
  <si>
    <t>P12</t>
  </si>
  <si>
    <t>P14 hell</t>
  </si>
  <si>
    <t>P14 dunkel</t>
  </si>
  <si>
    <t>P20</t>
  </si>
  <si>
    <t>Curtis Nobilis</t>
  </si>
  <si>
    <t>Alte Ziege</t>
  </si>
  <si>
    <t>Generisch</t>
  </si>
  <si>
    <t>Witbier</t>
  </si>
  <si>
    <t>Schüttung</t>
  </si>
  <si>
    <t>kg</t>
  </si>
  <si>
    <t>Einmaischverhältnis</t>
  </si>
  <si>
    <t>l/kg</t>
  </si>
  <si>
    <t>Anschwänzverhältnis</t>
  </si>
  <si>
    <t>Ausbeute</t>
  </si>
  <si>
    <t>%</t>
  </si>
  <si>
    <t>Durchmesser Läutertopf</t>
  </si>
  <si>
    <t>cm</t>
  </si>
  <si>
    <t>Hauptguss</t>
  </si>
  <si>
    <t>l</t>
  </si>
  <si>
    <t>Maisch-Volumen/Läutertopf</t>
  </si>
  <si>
    <t>Läuter-Treberhöhe</t>
  </si>
  <si>
    <t>Läuter-Treberhöhe (12-30cm)</t>
  </si>
  <si>
    <t>Läutertopf Höhe min.</t>
  </si>
  <si>
    <t>Nachguss-Volumen</t>
  </si>
  <si>
    <t>Pfannevoll</t>
  </si>
  <si>
    <t>Ausschlag</t>
  </si>
  <si>
    <t>Extrakt</t>
  </si>
  <si>
    <t>Stammwürze</t>
  </si>
  <si>
    <t>°P</t>
  </si>
  <si>
    <t>Pfannen-Volumen</t>
  </si>
  <si>
    <t>Gärbottich-Volumen</t>
  </si>
  <si>
    <t>2 Kegs = 38L Fertigbier -&gt; 40 L Ausschlag</t>
  </si>
  <si>
    <t>3 Kegs = 57L Fertigbier -&gt; 60 L Ausschlag</t>
  </si>
  <si>
    <t>4 Kegs = 76L Fertigbier -&gt; 80 L Ausschlag</t>
  </si>
  <si>
    <t>6 Kegs = 114L Fertigbier -&gt; 120 L Ausschlag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</si>
</sst>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>
      <b/>
      <sz val="11.0"/>
      <color rgb="FF000000"/>
      <name val="Calibri"/>
    </font>
    <font>
      <b/>
      <sz val="11.0"/>
      <color rgb="FF38761D"/>
      <name val="Calibri"/>
    </font>
    <font/>
  </fonts>
  <fills count="6">
    <fill>
      <patternFill patternType="none"/>
    </fill>
    <fill>
      <patternFill patternType="lightGray"/>
    </fill>
    <fill>
      <patternFill patternType="solid">
        <fgColor rgb="FFFDE9D9"/>
        <bgColor rgb="FFFDE9D9"/>
      </patternFill>
    </fill>
    <fill>
      <patternFill patternType="solid">
        <fgColor rgb="FFFFFF00"/>
        <bgColor rgb="FFFFFF00"/>
      </patternFill>
    </fill>
    <fill>
      <patternFill patternType="solid">
        <fgColor rgb="FFFFD966"/>
        <bgColor rgb="FFFFD966"/>
      </patternFill>
    </fill>
    <fill>
      <patternFill patternType="solid">
        <fgColor rgb="FFFFFF99"/>
        <bgColor rgb="FFFFFF99"/>
      </patternFill>
    </fill>
  </fills>
  <borders count="35">
    <border/>
    <border>
      <right style="thick">
        <color rgb="FF000000"/>
      </right>
    </border>
    <border>
      <left style="thick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ck">
        <color rgb="FF000000"/>
      </righ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right style="thick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ck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thick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ck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ck">
        <color rgb="FF000000"/>
      </right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1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 readingOrder="0"/>
    </xf>
    <xf borderId="0" fillId="0" fontId="0" numFmtId="0" xfId="0" applyAlignment="1" applyFont="1">
      <alignment horizontal="center" readingOrder="0"/>
    </xf>
    <xf borderId="1" fillId="0" fontId="0" numFmtId="0" xfId="0" applyAlignment="1" applyBorder="1" applyFont="1">
      <alignment horizontal="center" readingOrder="0"/>
    </xf>
    <xf borderId="2" fillId="0" fontId="0" numFmtId="0" xfId="0" applyAlignment="1" applyBorder="1" applyFont="1">
      <alignment horizontal="center" readingOrder="0"/>
    </xf>
    <xf borderId="3" fillId="0" fontId="0" numFmtId="0" xfId="0" applyBorder="1" applyFont="1"/>
    <xf borderId="4" fillId="2" fontId="0" numFmtId="4" xfId="0" applyAlignment="1" applyBorder="1" applyFill="1" applyFont="1" applyNumberFormat="1">
      <alignment horizontal="center" readingOrder="0"/>
    </xf>
    <xf borderId="5" fillId="2" fontId="0" numFmtId="4" xfId="0" applyAlignment="1" applyBorder="1" applyFont="1" applyNumberFormat="1">
      <alignment horizontal="center" readingOrder="0"/>
    </xf>
    <xf borderId="6" fillId="2" fontId="0" numFmtId="4" xfId="0" applyAlignment="1" applyBorder="1" applyFont="1" applyNumberFormat="1">
      <alignment horizontal="center" readingOrder="0"/>
    </xf>
    <xf borderId="4" fillId="2" fontId="0" numFmtId="0" xfId="0" applyAlignment="1" applyBorder="1" applyFont="1">
      <alignment horizontal="center" readingOrder="0"/>
    </xf>
    <xf borderId="7" fillId="0" fontId="0" numFmtId="0" xfId="0" applyBorder="1" applyFont="1"/>
    <xf borderId="8" fillId="2" fontId="0" numFmtId="4" xfId="0" applyAlignment="1" applyBorder="1" applyFont="1" applyNumberFormat="1">
      <alignment horizontal="center" readingOrder="0"/>
    </xf>
    <xf borderId="9" fillId="2" fontId="0" numFmtId="4" xfId="0" applyAlignment="1" applyBorder="1" applyFont="1" applyNumberFormat="1">
      <alignment horizontal="center" readingOrder="0"/>
    </xf>
    <xf borderId="10" fillId="2" fontId="0" numFmtId="4" xfId="0" applyAlignment="1" applyBorder="1" applyFont="1" applyNumberFormat="1">
      <alignment horizontal="center" readingOrder="0"/>
    </xf>
    <xf borderId="7" fillId="0" fontId="0" numFmtId="0" xfId="0" applyAlignment="1" applyBorder="1" applyFont="1">
      <alignment readingOrder="0"/>
    </xf>
    <xf borderId="11" fillId="0" fontId="0" numFmtId="0" xfId="0" applyAlignment="1" applyBorder="1" applyFont="1">
      <alignment readingOrder="0"/>
    </xf>
    <xf borderId="12" fillId="2" fontId="0" numFmtId="3" xfId="0" applyAlignment="1" applyBorder="1" applyFont="1" applyNumberFormat="1">
      <alignment horizontal="center" readingOrder="0"/>
    </xf>
    <xf borderId="13" fillId="2" fontId="0" numFmtId="3" xfId="0" applyAlignment="1" applyBorder="1" applyFont="1" applyNumberFormat="1">
      <alignment horizontal="center" readingOrder="0"/>
    </xf>
    <xf borderId="14" fillId="2" fontId="0" numFmtId="3" xfId="0" applyAlignment="1" applyBorder="1" applyFont="1" applyNumberFormat="1">
      <alignment horizontal="center" readingOrder="0"/>
    </xf>
    <xf borderId="15" fillId="2" fontId="0" numFmtId="3" xfId="0" applyAlignment="1" applyBorder="1" applyFont="1" applyNumberFormat="1">
      <alignment horizontal="center" readingOrder="0"/>
    </xf>
    <xf borderId="11" fillId="0" fontId="0" numFmtId="0" xfId="0" applyBorder="1" applyFont="1"/>
    <xf borderId="12" fillId="0" fontId="0" numFmtId="4" xfId="0" applyAlignment="1" applyBorder="1" applyFont="1" applyNumberFormat="1">
      <alignment horizontal="center"/>
    </xf>
    <xf borderId="13" fillId="0" fontId="0" numFmtId="4" xfId="0" applyAlignment="1" applyBorder="1" applyFont="1" applyNumberFormat="1">
      <alignment horizontal="center"/>
    </xf>
    <xf borderId="14" fillId="0" fontId="0" numFmtId="4" xfId="0" applyAlignment="1" applyBorder="1" applyFont="1" applyNumberFormat="1">
      <alignment horizontal="center"/>
    </xf>
    <xf borderId="16" fillId="0" fontId="1" numFmtId="0" xfId="0" applyAlignment="1" applyBorder="1" applyFont="1">
      <alignment readingOrder="0"/>
    </xf>
    <xf borderId="16" fillId="3" fontId="1" numFmtId="4" xfId="0" applyAlignment="1" applyBorder="1" applyFill="1" applyFont="1" applyNumberFormat="1">
      <alignment horizontal="center"/>
    </xf>
    <xf borderId="17" fillId="3" fontId="1" numFmtId="4" xfId="0" applyAlignment="1" applyBorder="1" applyFont="1" applyNumberFormat="1">
      <alignment horizontal="center"/>
    </xf>
    <xf borderId="18" fillId="3" fontId="1" numFmtId="4" xfId="0" applyAlignment="1" applyBorder="1" applyFont="1" applyNumberFormat="1">
      <alignment horizontal="center"/>
    </xf>
    <xf borderId="4" fillId="0" fontId="1" numFmtId="0" xfId="0" applyAlignment="1" applyBorder="1" applyFont="1">
      <alignment readingOrder="0"/>
    </xf>
    <xf borderId="6" fillId="3" fontId="1" numFmtId="4" xfId="0" applyAlignment="1" applyBorder="1" applyFont="1" applyNumberFormat="1">
      <alignment horizontal="center"/>
    </xf>
    <xf borderId="19" fillId="3" fontId="1" numFmtId="4" xfId="0" applyAlignment="1" applyBorder="1" applyFont="1" applyNumberFormat="1">
      <alignment horizontal="center"/>
    </xf>
    <xf borderId="20" fillId="0" fontId="1" numFmtId="0" xfId="0" applyAlignment="1" applyBorder="1" applyFont="1">
      <alignment readingOrder="0"/>
    </xf>
    <xf borderId="21" fillId="3" fontId="1" numFmtId="4" xfId="0" applyAlignment="1" applyBorder="1" applyFont="1" applyNumberFormat="1">
      <alignment horizontal="center"/>
    </xf>
    <xf borderId="1" fillId="3" fontId="1" numFmtId="4" xfId="0" applyAlignment="1" applyBorder="1" applyFont="1" applyNumberFormat="1">
      <alignment horizontal="center"/>
    </xf>
    <xf borderId="22" fillId="0" fontId="1" numFmtId="0" xfId="0" applyBorder="1" applyFont="1"/>
    <xf borderId="22" fillId="3" fontId="1" numFmtId="4" xfId="0" applyAlignment="1" applyBorder="1" applyFont="1" applyNumberFormat="1">
      <alignment horizontal="center"/>
    </xf>
    <xf borderId="23" fillId="3" fontId="1" numFmtId="4" xfId="0" applyAlignment="1" applyBorder="1" applyFont="1" applyNumberFormat="1">
      <alignment horizontal="center"/>
    </xf>
    <xf borderId="24" fillId="3" fontId="1" numFmtId="4" xfId="0" applyAlignment="1" applyBorder="1" applyFont="1" applyNumberFormat="1">
      <alignment horizontal="center"/>
    </xf>
    <xf borderId="25" fillId="0" fontId="0" numFmtId="0" xfId="0" applyBorder="1" applyFont="1"/>
    <xf borderId="26" fillId="0" fontId="0" numFmtId="4" xfId="0" applyAlignment="1" applyBorder="1" applyFont="1" applyNumberFormat="1">
      <alignment horizontal="center"/>
    </xf>
    <xf borderId="27" fillId="0" fontId="0" numFmtId="4" xfId="0" applyAlignment="1" applyBorder="1" applyFont="1" applyNumberFormat="1">
      <alignment horizontal="center"/>
    </xf>
    <xf borderId="28" fillId="0" fontId="0" numFmtId="4" xfId="0" applyAlignment="1" applyBorder="1" applyFont="1" applyNumberFormat="1">
      <alignment horizontal="center"/>
    </xf>
    <xf borderId="8" fillId="4" fontId="2" numFmtId="4" xfId="0" applyAlignment="1" applyBorder="1" applyFill="1" applyFont="1" applyNumberFormat="1">
      <alignment horizontal="center"/>
    </xf>
    <xf borderId="9" fillId="4" fontId="2" numFmtId="4" xfId="0" applyAlignment="1" applyBorder="1" applyFont="1" applyNumberFormat="1">
      <alignment horizontal="center"/>
    </xf>
    <xf borderId="10" fillId="4" fontId="2" numFmtId="4" xfId="0" applyAlignment="1" applyBorder="1" applyFont="1" applyNumberFormat="1">
      <alignment horizontal="center"/>
    </xf>
    <xf borderId="8" fillId="0" fontId="0" numFmtId="4" xfId="0" applyAlignment="1" applyBorder="1" applyFont="1" applyNumberFormat="1">
      <alignment horizontal="center"/>
    </xf>
    <xf borderId="9" fillId="0" fontId="0" numFmtId="4" xfId="0" applyAlignment="1" applyBorder="1" applyFont="1" applyNumberFormat="1">
      <alignment horizontal="center"/>
    </xf>
    <xf borderId="10" fillId="0" fontId="0" numFmtId="4" xfId="0" applyAlignment="1" applyBorder="1" applyFont="1" applyNumberFormat="1">
      <alignment horizontal="center"/>
    </xf>
    <xf borderId="29" fillId="5" fontId="0" numFmtId="4" xfId="0" applyAlignment="1" applyBorder="1" applyFill="1" applyFont="1" applyNumberFormat="1">
      <alignment horizontal="center"/>
    </xf>
    <xf borderId="30" fillId="5" fontId="0" numFmtId="4" xfId="0" applyAlignment="1" applyBorder="1" applyFont="1" applyNumberFormat="1">
      <alignment horizontal="center"/>
    </xf>
    <xf borderId="31" fillId="5" fontId="0" numFmtId="4" xfId="0" applyAlignment="1" applyBorder="1" applyFont="1" applyNumberFormat="1">
      <alignment horizontal="center"/>
    </xf>
    <xf borderId="4" fillId="0" fontId="1" numFmtId="0" xfId="0" applyBorder="1" applyFont="1"/>
    <xf borderId="4" fillId="3" fontId="1" numFmtId="4" xfId="0" applyAlignment="1" applyBorder="1" applyFont="1" applyNumberFormat="1">
      <alignment horizontal="center"/>
    </xf>
    <xf borderId="5" fillId="3" fontId="1" numFmtId="4" xfId="0" applyAlignment="1" applyBorder="1" applyFont="1" applyNumberFormat="1">
      <alignment horizontal="center"/>
    </xf>
    <xf borderId="32" fillId="0" fontId="1" numFmtId="0" xfId="0" applyBorder="1" applyFont="1"/>
    <xf borderId="32" fillId="3" fontId="1" numFmtId="4" xfId="0" applyAlignment="1" applyBorder="1" applyFont="1" applyNumberFormat="1">
      <alignment horizontal="center"/>
    </xf>
    <xf borderId="33" fillId="3" fontId="1" numFmtId="4" xfId="0" applyAlignment="1" applyBorder="1" applyFont="1" applyNumberFormat="1">
      <alignment horizontal="center"/>
    </xf>
    <xf borderId="34" fillId="3" fontId="1" numFmtId="4" xfId="0" applyAlignment="1" applyBorder="1" applyFont="1" applyNumberFormat="1">
      <alignment horizontal="center"/>
    </xf>
    <xf borderId="21" fillId="0" fontId="3" numFmtId="0" xfId="0" applyBorder="1" applyFont="1"/>
    <xf borderId="0" fillId="0" fontId="3" numFmtId="0" xfId="0" applyAlignment="1" applyFont="1">
      <alignment horizontal="center"/>
    </xf>
    <xf borderId="1" fillId="0" fontId="3" numFmtId="0" xfId="0" applyAlignment="1" applyBorder="1" applyFont="1">
      <alignment horizontal="center"/>
    </xf>
    <xf borderId="2" fillId="0" fontId="3" numFmtId="0" xfId="0" applyAlignment="1" applyBorder="1" applyFont="1">
      <alignment horizontal="center"/>
    </xf>
    <xf borderId="0" fillId="0" fontId="3" numFmtId="0" xfId="0" applyAlignment="1" applyFont="1">
      <alignment horizontal="left"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1">
    <dxf>
      <font>
        <b/>
        <color rgb="FFFF0000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0"/>
  <cols>
    <col customWidth="1" min="1" max="1" width="11.57"/>
    <col customWidth="1" min="2" max="2" width="26.57"/>
    <col customWidth="1" min="3" max="6" width="11.29"/>
    <col customWidth="1" min="7" max="18" width="12.43"/>
    <col customWidth="1" hidden="1" min="19" max="19" width="13.86"/>
    <col customWidth="1" hidden="1" min="20" max="22" width="12.43"/>
    <col customWidth="1" min="23" max="23" width="6.0"/>
    <col customWidth="1" min="24" max="24" width="29.71"/>
    <col customWidth="1" min="25" max="45" width="11.57"/>
  </cols>
  <sheetData>
    <row r="1" ht="14.25" customHeight="1">
      <c r="C1" s="1"/>
      <c r="D1" s="1" t="s">
        <v>0</v>
      </c>
      <c r="E1" s="1"/>
      <c r="F1" s="2"/>
      <c r="G1" s="1"/>
      <c r="H1" s="1" t="s">
        <v>1</v>
      </c>
      <c r="I1" s="1"/>
      <c r="J1" s="2"/>
      <c r="K1" s="1"/>
      <c r="L1" s="1" t="s">
        <v>2</v>
      </c>
      <c r="M1" s="1"/>
      <c r="N1" s="2"/>
      <c r="O1" s="1"/>
      <c r="P1" s="1" t="s">
        <v>3</v>
      </c>
      <c r="Q1" s="1"/>
      <c r="R1" s="1"/>
      <c r="S1" s="3"/>
      <c r="T1" s="1" t="s">
        <v>4</v>
      </c>
      <c r="U1" s="1"/>
      <c r="V1" s="1"/>
    </row>
    <row r="2" ht="14.25" customHeight="1">
      <c r="C2" s="4" t="s">
        <v>5</v>
      </c>
      <c r="D2" s="4" t="s">
        <v>6</v>
      </c>
      <c r="E2" s="4" t="s">
        <v>7</v>
      </c>
      <c r="F2" s="5" t="s">
        <v>8</v>
      </c>
      <c r="G2" s="4" t="s">
        <v>5</v>
      </c>
      <c r="H2" s="4" t="s">
        <v>6</v>
      </c>
      <c r="I2" s="4" t="s">
        <v>7</v>
      </c>
      <c r="J2" s="5" t="s">
        <v>8</v>
      </c>
      <c r="K2" s="4" t="s">
        <v>5</v>
      </c>
      <c r="L2" s="4" t="s">
        <v>6</v>
      </c>
      <c r="M2" s="4" t="s">
        <v>7</v>
      </c>
      <c r="N2" s="5" t="s">
        <v>8</v>
      </c>
      <c r="O2" s="4" t="s">
        <v>5</v>
      </c>
      <c r="P2" s="4" t="s">
        <v>6</v>
      </c>
      <c r="Q2" s="4" t="s">
        <v>7</v>
      </c>
      <c r="R2" s="4" t="s">
        <v>8</v>
      </c>
      <c r="S2" s="6" t="s">
        <v>9</v>
      </c>
      <c r="T2" s="4" t="s">
        <v>10</v>
      </c>
      <c r="U2" s="4" t="s">
        <v>11</v>
      </c>
      <c r="V2" s="4" t="s">
        <v>12</v>
      </c>
    </row>
    <row r="3" ht="14.25" customHeight="1">
      <c r="B3" s="7" t="s">
        <v>13</v>
      </c>
      <c r="C3" s="8">
        <v>7.2</v>
      </c>
      <c r="D3" s="8">
        <v>8.4</v>
      </c>
      <c r="E3" s="8">
        <v>8.4</v>
      </c>
      <c r="F3" s="9">
        <v>11.7</v>
      </c>
      <c r="G3" s="10">
        <v>10.76</v>
      </c>
      <c r="H3" s="8">
        <v>12.6</v>
      </c>
      <c r="I3" s="8">
        <v>12.6</v>
      </c>
      <c r="J3" s="9">
        <v>17.6</v>
      </c>
      <c r="K3" s="10">
        <v>14.4</v>
      </c>
      <c r="L3" s="8">
        <v>16.8</v>
      </c>
      <c r="M3" s="8">
        <v>16.8</v>
      </c>
      <c r="N3" s="9">
        <v>23.5</v>
      </c>
      <c r="O3" s="10">
        <v>21.6</v>
      </c>
      <c r="P3" s="11">
        <v>25.3</v>
      </c>
      <c r="Q3" s="8">
        <v>25.3</v>
      </c>
      <c r="R3" s="11">
        <v>35.1</v>
      </c>
      <c r="S3" s="10">
        <v>50.0</v>
      </c>
      <c r="T3" s="8">
        <v>48.5</v>
      </c>
      <c r="U3" s="8">
        <v>53.5</v>
      </c>
      <c r="V3" s="11">
        <v>46.0</v>
      </c>
      <c r="W3" s="12" t="s">
        <v>14</v>
      </c>
      <c r="X3" s="7" t="s">
        <v>13</v>
      </c>
    </row>
    <row r="4" ht="14.25" customHeight="1">
      <c r="B4" s="7" t="s">
        <v>15</v>
      </c>
      <c r="C4" s="13">
        <v>4.0</v>
      </c>
      <c r="D4" s="13">
        <v>3.5</v>
      </c>
      <c r="E4" s="13">
        <v>3.0</v>
      </c>
      <c r="F4" s="14">
        <v>2.8</v>
      </c>
      <c r="G4" s="13">
        <v>4.0</v>
      </c>
      <c r="H4" s="13">
        <v>3.5</v>
      </c>
      <c r="I4" s="13">
        <v>3.0</v>
      </c>
      <c r="J4" s="14">
        <v>2.8</v>
      </c>
      <c r="K4" s="13">
        <v>4.0</v>
      </c>
      <c r="L4" s="13">
        <v>3.5</v>
      </c>
      <c r="M4" s="13">
        <v>3.0</v>
      </c>
      <c r="N4" s="14">
        <v>2.8</v>
      </c>
      <c r="O4" s="13">
        <v>4.0</v>
      </c>
      <c r="P4" s="13">
        <v>3.5</v>
      </c>
      <c r="Q4" s="13">
        <v>3.0</v>
      </c>
      <c r="R4" s="14">
        <v>2.8</v>
      </c>
      <c r="S4" s="15">
        <v>2.9</v>
      </c>
      <c r="T4" s="13">
        <v>2.33333</v>
      </c>
      <c r="U4" s="13">
        <v>4.0</v>
      </c>
      <c r="V4" s="13">
        <v>3.544</v>
      </c>
      <c r="W4" s="12" t="s">
        <v>16</v>
      </c>
      <c r="X4" s="7" t="s">
        <v>15</v>
      </c>
    </row>
    <row r="5" ht="14.25" customHeight="1">
      <c r="B5" s="7" t="s">
        <v>17</v>
      </c>
      <c r="C5" s="13">
        <v>3.2</v>
      </c>
      <c r="D5" s="13">
        <v>2.8</v>
      </c>
      <c r="E5" s="13">
        <v>3.3</v>
      </c>
      <c r="F5" s="14">
        <v>2.0</v>
      </c>
      <c r="G5" s="13">
        <v>3.2</v>
      </c>
      <c r="H5" s="13">
        <v>2.8</v>
      </c>
      <c r="I5" s="13">
        <v>3.3</v>
      </c>
      <c r="J5" s="14">
        <v>2.0</v>
      </c>
      <c r="K5" s="13">
        <v>3.2</v>
      </c>
      <c r="L5" s="13">
        <v>2.8</v>
      </c>
      <c r="M5" s="13">
        <v>3.3</v>
      </c>
      <c r="N5" s="14">
        <v>2.0</v>
      </c>
      <c r="O5" s="13">
        <v>3.2</v>
      </c>
      <c r="P5" s="13">
        <v>2.8</v>
      </c>
      <c r="Q5" s="13">
        <v>3.3</v>
      </c>
      <c r="R5" s="14">
        <v>2.0</v>
      </c>
      <c r="S5" s="15">
        <v>2.2</v>
      </c>
      <c r="T5" s="13">
        <v>4.2</v>
      </c>
      <c r="U5" s="13">
        <v>2.0</v>
      </c>
      <c r="V5" s="13">
        <v>3.291</v>
      </c>
      <c r="W5" s="12" t="s">
        <v>16</v>
      </c>
      <c r="X5" s="7" t="s">
        <v>17</v>
      </c>
    </row>
    <row r="6" ht="14.25" customHeight="1">
      <c r="B6" s="7" t="s">
        <v>18</v>
      </c>
      <c r="C6" s="13">
        <v>0.67</v>
      </c>
      <c r="D6" s="13">
        <v>0.67</v>
      </c>
      <c r="E6" s="13">
        <v>0.67</v>
      </c>
      <c r="F6" s="14">
        <v>0.67</v>
      </c>
      <c r="G6" s="13">
        <v>0.67</v>
      </c>
      <c r="H6" s="13">
        <v>0.67</v>
      </c>
      <c r="I6" s="13">
        <v>0.67</v>
      </c>
      <c r="J6" s="14">
        <v>0.67</v>
      </c>
      <c r="K6" s="13">
        <v>0.67</v>
      </c>
      <c r="L6" s="13">
        <v>0.67</v>
      </c>
      <c r="M6" s="13">
        <v>0.67</v>
      </c>
      <c r="N6" s="14">
        <v>0.67</v>
      </c>
      <c r="O6" s="13">
        <v>0.67</v>
      </c>
      <c r="P6" s="13">
        <v>0.67</v>
      </c>
      <c r="Q6" s="13">
        <v>0.67</v>
      </c>
      <c r="R6" s="14">
        <v>0.67</v>
      </c>
      <c r="S6" s="15">
        <v>0.67</v>
      </c>
      <c r="T6" s="13">
        <v>0.67</v>
      </c>
      <c r="U6" s="13">
        <v>0.67</v>
      </c>
      <c r="V6" s="13">
        <v>0.67</v>
      </c>
      <c r="W6" s="16" t="s">
        <v>19</v>
      </c>
      <c r="X6" s="7" t="s">
        <v>18</v>
      </c>
    </row>
    <row r="7" ht="14.25" customHeight="1">
      <c r="B7" s="17" t="s">
        <v>20</v>
      </c>
      <c r="C7" s="18">
        <v>36.0</v>
      </c>
      <c r="D7" s="18">
        <v>36.0</v>
      </c>
      <c r="E7" s="18">
        <v>36.0</v>
      </c>
      <c r="F7" s="19">
        <v>36.0</v>
      </c>
      <c r="G7" s="20">
        <v>40.0</v>
      </c>
      <c r="H7" s="20">
        <v>40.0</v>
      </c>
      <c r="I7" s="20">
        <v>40.0</v>
      </c>
      <c r="J7" s="21">
        <v>40.0</v>
      </c>
      <c r="K7" s="20">
        <v>45.0</v>
      </c>
      <c r="L7" s="20">
        <v>45.0</v>
      </c>
      <c r="M7" s="20">
        <v>45.0</v>
      </c>
      <c r="N7" s="21">
        <v>45.0</v>
      </c>
      <c r="O7" s="20">
        <v>60.0</v>
      </c>
      <c r="P7" s="20">
        <v>60.0</v>
      </c>
      <c r="Q7" s="20">
        <v>60.0</v>
      </c>
      <c r="R7" s="20">
        <v>60.0</v>
      </c>
      <c r="S7" s="20">
        <v>80.0</v>
      </c>
      <c r="T7" s="20">
        <v>80.0</v>
      </c>
      <c r="U7" s="20">
        <v>80.0</v>
      </c>
      <c r="V7" s="20">
        <v>80.0</v>
      </c>
      <c r="W7" s="16" t="s">
        <v>21</v>
      </c>
      <c r="X7" s="17" t="s">
        <v>20</v>
      </c>
    </row>
    <row r="8" ht="14.25" customHeight="1">
      <c r="B8" s="22" t="s">
        <v>22</v>
      </c>
      <c r="C8" s="23">
        <f t="shared" ref="C8:V8" si="1">C3*C4</f>
        <v>28.8</v>
      </c>
      <c r="D8" s="23">
        <f t="shared" si="1"/>
        <v>29.4</v>
      </c>
      <c r="E8" s="23">
        <f t="shared" si="1"/>
        <v>25.2</v>
      </c>
      <c r="F8" s="24">
        <f t="shared" si="1"/>
        <v>32.76</v>
      </c>
      <c r="G8" s="25">
        <f t="shared" si="1"/>
        <v>43.04</v>
      </c>
      <c r="H8" s="23">
        <f t="shared" si="1"/>
        <v>44.1</v>
      </c>
      <c r="I8" s="23">
        <f t="shared" si="1"/>
        <v>37.8</v>
      </c>
      <c r="J8" s="24">
        <f t="shared" si="1"/>
        <v>49.28</v>
      </c>
      <c r="K8" s="25">
        <f t="shared" si="1"/>
        <v>57.6</v>
      </c>
      <c r="L8" s="23">
        <f t="shared" si="1"/>
        <v>58.8</v>
      </c>
      <c r="M8" s="23">
        <f t="shared" si="1"/>
        <v>50.4</v>
      </c>
      <c r="N8" s="24">
        <f t="shared" si="1"/>
        <v>65.8</v>
      </c>
      <c r="O8" s="25">
        <f t="shared" si="1"/>
        <v>86.4</v>
      </c>
      <c r="P8" s="23">
        <f t="shared" si="1"/>
        <v>88.55</v>
      </c>
      <c r="Q8" s="23">
        <f t="shared" si="1"/>
        <v>75.9</v>
      </c>
      <c r="R8" s="23">
        <f t="shared" si="1"/>
        <v>98.28</v>
      </c>
      <c r="S8" s="25">
        <f t="shared" si="1"/>
        <v>145</v>
      </c>
      <c r="T8" s="23">
        <f t="shared" si="1"/>
        <v>113.166505</v>
      </c>
      <c r="U8" s="23">
        <f t="shared" si="1"/>
        <v>214</v>
      </c>
      <c r="V8" s="23">
        <f t="shared" si="1"/>
        <v>163.024</v>
      </c>
      <c r="W8" s="12" t="s">
        <v>23</v>
      </c>
      <c r="X8" s="22" t="s">
        <v>22</v>
      </c>
    </row>
    <row r="9" ht="14.25" customHeight="1">
      <c r="B9" s="26" t="s">
        <v>24</v>
      </c>
      <c r="C9" s="27">
        <f t="shared" ref="C9:V9" si="2">C8+C3*0.75</f>
        <v>34.2</v>
      </c>
      <c r="D9" s="27">
        <f t="shared" si="2"/>
        <v>35.7</v>
      </c>
      <c r="E9" s="27">
        <f t="shared" si="2"/>
        <v>31.5</v>
      </c>
      <c r="F9" s="28">
        <f t="shared" si="2"/>
        <v>41.535</v>
      </c>
      <c r="G9" s="29">
        <f t="shared" si="2"/>
        <v>51.11</v>
      </c>
      <c r="H9" s="27">
        <f t="shared" si="2"/>
        <v>53.55</v>
      </c>
      <c r="I9" s="27">
        <f t="shared" si="2"/>
        <v>47.25</v>
      </c>
      <c r="J9" s="28">
        <f t="shared" si="2"/>
        <v>62.48</v>
      </c>
      <c r="K9" s="29">
        <f t="shared" si="2"/>
        <v>68.4</v>
      </c>
      <c r="L9" s="27">
        <f t="shared" si="2"/>
        <v>71.4</v>
      </c>
      <c r="M9" s="27">
        <f t="shared" si="2"/>
        <v>63</v>
      </c>
      <c r="N9" s="28">
        <f t="shared" si="2"/>
        <v>83.425</v>
      </c>
      <c r="O9" s="29">
        <f t="shared" si="2"/>
        <v>102.6</v>
      </c>
      <c r="P9" s="27">
        <f t="shared" si="2"/>
        <v>107.525</v>
      </c>
      <c r="Q9" s="27">
        <f t="shared" si="2"/>
        <v>94.875</v>
      </c>
      <c r="R9" s="27">
        <f t="shared" si="2"/>
        <v>124.605</v>
      </c>
      <c r="S9" s="29">
        <f t="shared" si="2"/>
        <v>182.5</v>
      </c>
      <c r="T9" s="27">
        <f t="shared" si="2"/>
        <v>149.541505</v>
      </c>
      <c r="U9" s="27">
        <f t="shared" si="2"/>
        <v>254.125</v>
      </c>
      <c r="V9" s="27">
        <f t="shared" si="2"/>
        <v>197.524</v>
      </c>
      <c r="W9" s="12" t="s">
        <v>23</v>
      </c>
      <c r="X9" s="26" t="s">
        <v>24</v>
      </c>
    </row>
    <row r="10" ht="14.25" customHeight="1">
      <c r="B10" s="30" t="s">
        <v>25</v>
      </c>
      <c r="C10" s="31">
        <f t="shared" ref="C10:V10" si="3">C3*1900/(PI()*SUMSQ(C7/2))</f>
        <v>13.43975075</v>
      </c>
      <c r="D10" s="31">
        <f t="shared" si="3"/>
        <v>15.67970921</v>
      </c>
      <c r="E10" s="31">
        <f t="shared" si="3"/>
        <v>15.67970921</v>
      </c>
      <c r="F10" s="32">
        <f t="shared" si="3"/>
        <v>21.83959497</v>
      </c>
      <c r="G10" s="31">
        <f t="shared" si="3"/>
        <v>16.26881828</v>
      </c>
      <c r="H10" s="31">
        <f t="shared" si="3"/>
        <v>19.05084669</v>
      </c>
      <c r="I10" s="31">
        <f t="shared" si="3"/>
        <v>19.05084669</v>
      </c>
      <c r="J10" s="32">
        <f t="shared" si="3"/>
        <v>26.61070648</v>
      </c>
      <c r="K10" s="31">
        <f t="shared" si="3"/>
        <v>17.20288096</v>
      </c>
      <c r="L10" s="31">
        <f t="shared" si="3"/>
        <v>20.07002779</v>
      </c>
      <c r="M10" s="31">
        <f t="shared" si="3"/>
        <v>20.07002779</v>
      </c>
      <c r="N10" s="32">
        <f t="shared" si="3"/>
        <v>28.07414601</v>
      </c>
      <c r="O10" s="31">
        <f t="shared" si="3"/>
        <v>14.51493081</v>
      </c>
      <c r="P10" s="31">
        <f t="shared" si="3"/>
        <v>17.0012847</v>
      </c>
      <c r="Q10" s="31">
        <f t="shared" si="3"/>
        <v>17.0012847</v>
      </c>
      <c r="R10" s="31">
        <f t="shared" si="3"/>
        <v>23.58676257</v>
      </c>
      <c r="S10" s="31">
        <f t="shared" si="3"/>
        <v>18.89964949</v>
      </c>
      <c r="T10" s="31">
        <f t="shared" si="3"/>
        <v>18.33266001</v>
      </c>
      <c r="U10" s="31">
        <f t="shared" si="3"/>
        <v>20.22262496</v>
      </c>
      <c r="V10" s="31">
        <f t="shared" si="3"/>
        <v>17.38767753</v>
      </c>
      <c r="W10" s="16" t="s">
        <v>21</v>
      </c>
      <c r="X10" s="30" t="s">
        <v>26</v>
      </c>
    </row>
    <row r="11" ht="14.25" customHeight="1">
      <c r="B11" s="33" t="s">
        <v>27</v>
      </c>
      <c r="C11" s="34">
        <f t="shared" ref="C11:V11" si="4">C9*1000/(PI()*SUMSQ(C7/2))</f>
        <v>33.59937687</v>
      </c>
      <c r="D11" s="34">
        <f t="shared" si="4"/>
        <v>35.07303376</v>
      </c>
      <c r="E11" s="34">
        <f t="shared" si="4"/>
        <v>30.94679449</v>
      </c>
      <c r="F11" s="35">
        <f t="shared" si="4"/>
        <v>40.80555902</v>
      </c>
      <c r="G11" s="34">
        <f t="shared" si="4"/>
        <v>40.67204571</v>
      </c>
      <c r="H11" s="34">
        <f t="shared" si="4"/>
        <v>42.61373601</v>
      </c>
      <c r="I11" s="34">
        <f t="shared" si="4"/>
        <v>37.60035531</v>
      </c>
      <c r="J11" s="35">
        <f t="shared" si="4"/>
        <v>49.72000422</v>
      </c>
      <c r="K11" s="34">
        <f t="shared" si="4"/>
        <v>43.0072024</v>
      </c>
      <c r="L11" s="34">
        <f t="shared" si="4"/>
        <v>44.89348321</v>
      </c>
      <c r="M11" s="34">
        <f t="shared" si="4"/>
        <v>39.61189695</v>
      </c>
      <c r="N11" s="35">
        <f t="shared" si="4"/>
        <v>52.45432544</v>
      </c>
      <c r="O11" s="34">
        <f t="shared" si="4"/>
        <v>36.28732702</v>
      </c>
      <c r="P11" s="34">
        <f t="shared" si="4"/>
        <v>38.02918946</v>
      </c>
      <c r="Q11" s="34">
        <f t="shared" si="4"/>
        <v>33.55516717</v>
      </c>
      <c r="R11" s="34">
        <f t="shared" si="4"/>
        <v>44.07000374</v>
      </c>
      <c r="S11" s="34">
        <f t="shared" si="4"/>
        <v>36.30722139</v>
      </c>
      <c r="T11" s="34">
        <f t="shared" si="4"/>
        <v>29.75033715</v>
      </c>
      <c r="U11" s="34">
        <f t="shared" si="4"/>
        <v>50.55656239</v>
      </c>
      <c r="V11" s="34">
        <f t="shared" si="4"/>
        <v>39.29615122</v>
      </c>
      <c r="W11" s="16" t="s">
        <v>21</v>
      </c>
      <c r="X11" s="33" t="s">
        <v>27</v>
      </c>
    </row>
    <row r="12" ht="14.25" customHeight="1">
      <c r="B12" s="36" t="s">
        <v>28</v>
      </c>
      <c r="C12" s="37">
        <f t="shared" ref="C12:V12" si="5">C3*C5</f>
        <v>23.04</v>
      </c>
      <c r="D12" s="37">
        <f t="shared" si="5"/>
        <v>23.52</v>
      </c>
      <c r="E12" s="37">
        <f t="shared" si="5"/>
        <v>27.72</v>
      </c>
      <c r="F12" s="38">
        <f t="shared" si="5"/>
        <v>23.4</v>
      </c>
      <c r="G12" s="39">
        <f t="shared" si="5"/>
        <v>34.432</v>
      </c>
      <c r="H12" s="37">
        <f t="shared" si="5"/>
        <v>35.28</v>
      </c>
      <c r="I12" s="37">
        <f t="shared" si="5"/>
        <v>41.58</v>
      </c>
      <c r="J12" s="38">
        <f t="shared" si="5"/>
        <v>35.2</v>
      </c>
      <c r="K12" s="39">
        <f t="shared" si="5"/>
        <v>46.08</v>
      </c>
      <c r="L12" s="37">
        <f t="shared" si="5"/>
        <v>47.04</v>
      </c>
      <c r="M12" s="37">
        <f t="shared" si="5"/>
        <v>55.44</v>
      </c>
      <c r="N12" s="38">
        <f t="shared" si="5"/>
        <v>47</v>
      </c>
      <c r="O12" s="39">
        <f t="shared" si="5"/>
        <v>69.12</v>
      </c>
      <c r="P12" s="37">
        <f t="shared" si="5"/>
        <v>70.84</v>
      </c>
      <c r="Q12" s="37">
        <f t="shared" si="5"/>
        <v>83.49</v>
      </c>
      <c r="R12" s="37">
        <f t="shared" si="5"/>
        <v>70.2</v>
      </c>
      <c r="S12" s="39">
        <f t="shared" si="5"/>
        <v>110</v>
      </c>
      <c r="T12" s="37">
        <f t="shared" si="5"/>
        <v>203.7</v>
      </c>
      <c r="U12" s="37">
        <f t="shared" si="5"/>
        <v>107</v>
      </c>
      <c r="V12" s="37">
        <f t="shared" si="5"/>
        <v>151.386</v>
      </c>
      <c r="W12" s="12" t="s">
        <v>23</v>
      </c>
      <c r="X12" s="36" t="s">
        <v>28</v>
      </c>
    </row>
    <row r="13" ht="14.25" customHeight="1">
      <c r="B13" s="40" t="s">
        <v>29</v>
      </c>
      <c r="C13" s="41">
        <f t="shared" ref="C13:V13" si="6">C8+C12-C3</f>
        <v>44.64</v>
      </c>
      <c r="D13" s="41">
        <f t="shared" si="6"/>
        <v>44.52</v>
      </c>
      <c r="E13" s="41">
        <f t="shared" si="6"/>
        <v>44.52</v>
      </c>
      <c r="F13" s="42">
        <f t="shared" si="6"/>
        <v>44.46</v>
      </c>
      <c r="G13" s="43">
        <f t="shared" si="6"/>
        <v>66.712</v>
      </c>
      <c r="H13" s="41">
        <f t="shared" si="6"/>
        <v>66.78</v>
      </c>
      <c r="I13" s="41">
        <f t="shared" si="6"/>
        <v>66.78</v>
      </c>
      <c r="J13" s="42">
        <f t="shared" si="6"/>
        <v>66.88</v>
      </c>
      <c r="K13" s="43">
        <f t="shared" si="6"/>
        <v>89.28</v>
      </c>
      <c r="L13" s="41">
        <f t="shared" si="6"/>
        <v>89.04</v>
      </c>
      <c r="M13" s="41">
        <f t="shared" si="6"/>
        <v>89.04</v>
      </c>
      <c r="N13" s="42">
        <f t="shared" si="6"/>
        <v>89.3</v>
      </c>
      <c r="O13" s="43">
        <f t="shared" si="6"/>
        <v>133.92</v>
      </c>
      <c r="P13" s="41">
        <f t="shared" si="6"/>
        <v>134.09</v>
      </c>
      <c r="Q13" s="41">
        <f t="shared" si="6"/>
        <v>134.09</v>
      </c>
      <c r="R13" s="41">
        <f t="shared" si="6"/>
        <v>133.38</v>
      </c>
      <c r="S13" s="43">
        <f t="shared" si="6"/>
        <v>205</v>
      </c>
      <c r="T13" s="41">
        <f t="shared" si="6"/>
        <v>268.366505</v>
      </c>
      <c r="U13" s="41">
        <f t="shared" si="6"/>
        <v>267.5</v>
      </c>
      <c r="V13" s="41">
        <f t="shared" si="6"/>
        <v>268.41</v>
      </c>
      <c r="W13" s="12" t="s">
        <v>23</v>
      </c>
      <c r="X13" s="40" t="s">
        <v>29</v>
      </c>
    </row>
    <row r="14" ht="14.25" customHeight="1">
      <c r="B14" s="7" t="s">
        <v>30</v>
      </c>
      <c r="C14" s="44">
        <f t="shared" ref="C14:V14" si="7">C13*0.9</f>
        <v>40.176</v>
      </c>
      <c r="D14" s="44">
        <f t="shared" si="7"/>
        <v>40.068</v>
      </c>
      <c r="E14" s="44">
        <f t="shared" si="7"/>
        <v>40.068</v>
      </c>
      <c r="F14" s="45">
        <f t="shared" si="7"/>
        <v>40.014</v>
      </c>
      <c r="G14" s="46">
        <f t="shared" si="7"/>
        <v>60.0408</v>
      </c>
      <c r="H14" s="44">
        <f t="shared" si="7"/>
        <v>60.102</v>
      </c>
      <c r="I14" s="44">
        <f t="shared" si="7"/>
        <v>60.102</v>
      </c>
      <c r="J14" s="45">
        <f t="shared" si="7"/>
        <v>60.192</v>
      </c>
      <c r="K14" s="46">
        <f t="shared" si="7"/>
        <v>80.352</v>
      </c>
      <c r="L14" s="44">
        <f t="shared" si="7"/>
        <v>80.136</v>
      </c>
      <c r="M14" s="44">
        <f t="shared" si="7"/>
        <v>80.136</v>
      </c>
      <c r="N14" s="45">
        <f t="shared" si="7"/>
        <v>80.37</v>
      </c>
      <c r="O14" s="46">
        <f t="shared" si="7"/>
        <v>120.528</v>
      </c>
      <c r="P14" s="44">
        <f t="shared" si="7"/>
        <v>120.681</v>
      </c>
      <c r="Q14" s="44">
        <f t="shared" si="7"/>
        <v>120.681</v>
      </c>
      <c r="R14" s="44">
        <f t="shared" si="7"/>
        <v>120.042</v>
      </c>
      <c r="S14" s="46">
        <f t="shared" si="7"/>
        <v>184.5</v>
      </c>
      <c r="T14" s="44">
        <f t="shared" si="7"/>
        <v>241.5298545</v>
      </c>
      <c r="U14" s="44">
        <f t="shared" si="7"/>
        <v>240.75</v>
      </c>
      <c r="V14" s="44">
        <f t="shared" si="7"/>
        <v>241.569</v>
      </c>
      <c r="W14" s="12" t="s">
        <v>23</v>
      </c>
      <c r="X14" s="7" t="s">
        <v>30</v>
      </c>
    </row>
    <row r="15" ht="14.25" customHeight="1">
      <c r="B15" s="7" t="s">
        <v>31</v>
      </c>
      <c r="C15" s="47">
        <f t="shared" ref="C15:V15" si="8">C3*C6</f>
        <v>4.824</v>
      </c>
      <c r="D15" s="47">
        <f t="shared" si="8"/>
        <v>5.628</v>
      </c>
      <c r="E15" s="47">
        <f t="shared" si="8"/>
        <v>5.628</v>
      </c>
      <c r="F15" s="48">
        <f t="shared" si="8"/>
        <v>7.839</v>
      </c>
      <c r="G15" s="49">
        <f t="shared" si="8"/>
        <v>7.2092</v>
      </c>
      <c r="H15" s="47">
        <f t="shared" si="8"/>
        <v>8.442</v>
      </c>
      <c r="I15" s="47">
        <f t="shared" si="8"/>
        <v>8.442</v>
      </c>
      <c r="J15" s="48">
        <f t="shared" si="8"/>
        <v>11.792</v>
      </c>
      <c r="K15" s="49">
        <f t="shared" si="8"/>
        <v>9.648</v>
      </c>
      <c r="L15" s="47">
        <f t="shared" si="8"/>
        <v>11.256</v>
      </c>
      <c r="M15" s="47">
        <f t="shared" si="8"/>
        <v>11.256</v>
      </c>
      <c r="N15" s="48">
        <f t="shared" si="8"/>
        <v>15.745</v>
      </c>
      <c r="O15" s="49">
        <f t="shared" si="8"/>
        <v>14.472</v>
      </c>
      <c r="P15" s="47">
        <f t="shared" si="8"/>
        <v>16.951</v>
      </c>
      <c r="Q15" s="47">
        <f t="shared" si="8"/>
        <v>16.951</v>
      </c>
      <c r="R15" s="47">
        <f t="shared" si="8"/>
        <v>23.517</v>
      </c>
      <c r="S15" s="49">
        <f t="shared" si="8"/>
        <v>33.5</v>
      </c>
      <c r="T15" s="47">
        <f t="shared" si="8"/>
        <v>32.495</v>
      </c>
      <c r="U15" s="47">
        <f t="shared" si="8"/>
        <v>35.845</v>
      </c>
      <c r="V15" s="47">
        <f t="shared" si="8"/>
        <v>30.82</v>
      </c>
      <c r="W15" s="12" t="s">
        <v>14</v>
      </c>
      <c r="X15" s="7" t="s">
        <v>31</v>
      </c>
    </row>
    <row r="16" ht="14.25" customHeight="1">
      <c r="B16" s="22" t="s">
        <v>32</v>
      </c>
      <c r="C16" s="50">
        <f t="shared" ref="C16:V16" si="9">100*C15/C14</f>
        <v>12.00716846</v>
      </c>
      <c r="D16" s="50">
        <f t="shared" si="9"/>
        <v>14.04612159</v>
      </c>
      <c r="E16" s="50">
        <f t="shared" si="9"/>
        <v>14.04612159</v>
      </c>
      <c r="F16" s="51">
        <f t="shared" si="9"/>
        <v>19.59064327</v>
      </c>
      <c r="G16" s="52">
        <f t="shared" si="9"/>
        <v>12.00716846</v>
      </c>
      <c r="H16" s="50">
        <f t="shared" si="9"/>
        <v>14.04612159</v>
      </c>
      <c r="I16" s="50">
        <f t="shared" si="9"/>
        <v>14.04612159</v>
      </c>
      <c r="J16" s="51">
        <f t="shared" si="9"/>
        <v>19.59064327</v>
      </c>
      <c r="K16" s="52">
        <f t="shared" si="9"/>
        <v>12.00716846</v>
      </c>
      <c r="L16" s="50">
        <f t="shared" si="9"/>
        <v>14.04612159</v>
      </c>
      <c r="M16" s="50">
        <f t="shared" si="9"/>
        <v>14.04612159</v>
      </c>
      <c r="N16" s="51">
        <f t="shared" si="9"/>
        <v>19.59064327</v>
      </c>
      <c r="O16" s="52">
        <f t="shared" si="9"/>
        <v>12.00716846</v>
      </c>
      <c r="P16" s="50">
        <f t="shared" si="9"/>
        <v>14.04612159</v>
      </c>
      <c r="Q16" s="50">
        <f t="shared" si="9"/>
        <v>14.04612159</v>
      </c>
      <c r="R16" s="50">
        <f t="shared" si="9"/>
        <v>19.59064327</v>
      </c>
      <c r="S16" s="52">
        <f t="shared" si="9"/>
        <v>18.15718157</v>
      </c>
      <c r="T16" s="50">
        <f t="shared" si="9"/>
        <v>13.45382337</v>
      </c>
      <c r="U16" s="50">
        <f t="shared" si="9"/>
        <v>14.88888889</v>
      </c>
      <c r="V16" s="50">
        <f t="shared" si="9"/>
        <v>12.75825954</v>
      </c>
      <c r="W16" s="12" t="s">
        <v>33</v>
      </c>
      <c r="X16" s="22" t="s">
        <v>32</v>
      </c>
    </row>
    <row r="17" ht="14.25" customHeight="1">
      <c r="B17" s="53" t="s">
        <v>34</v>
      </c>
      <c r="C17" s="54">
        <f t="shared" ref="C17:V17" si="10">C14*1.2</f>
        <v>48.2112</v>
      </c>
      <c r="D17" s="54">
        <f t="shared" si="10"/>
        <v>48.0816</v>
      </c>
      <c r="E17" s="54">
        <f t="shared" si="10"/>
        <v>48.0816</v>
      </c>
      <c r="F17" s="55">
        <f t="shared" si="10"/>
        <v>48.0168</v>
      </c>
      <c r="G17" s="31">
        <f t="shared" si="10"/>
        <v>72.04896</v>
      </c>
      <c r="H17" s="54">
        <f t="shared" si="10"/>
        <v>72.1224</v>
      </c>
      <c r="I17" s="54">
        <f t="shared" si="10"/>
        <v>72.1224</v>
      </c>
      <c r="J17" s="55">
        <f t="shared" si="10"/>
        <v>72.2304</v>
      </c>
      <c r="K17" s="31">
        <f t="shared" si="10"/>
        <v>96.4224</v>
      </c>
      <c r="L17" s="54">
        <f t="shared" si="10"/>
        <v>96.1632</v>
      </c>
      <c r="M17" s="54">
        <f t="shared" si="10"/>
        <v>96.1632</v>
      </c>
      <c r="N17" s="55">
        <f t="shared" si="10"/>
        <v>96.444</v>
      </c>
      <c r="O17" s="31">
        <f t="shared" si="10"/>
        <v>144.6336</v>
      </c>
      <c r="P17" s="54">
        <f t="shared" si="10"/>
        <v>144.8172</v>
      </c>
      <c r="Q17" s="54">
        <f t="shared" si="10"/>
        <v>144.8172</v>
      </c>
      <c r="R17" s="54">
        <f t="shared" si="10"/>
        <v>144.0504</v>
      </c>
      <c r="S17" s="31">
        <f t="shared" si="10"/>
        <v>221.4</v>
      </c>
      <c r="T17" s="54">
        <f t="shared" si="10"/>
        <v>289.8358254</v>
      </c>
      <c r="U17" s="54">
        <f t="shared" si="10"/>
        <v>288.9</v>
      </c>
      <c r="V17" s="54">
        <f t="shared" si="10"/>
        <v>289.8828</v>
      </c>
      <c r="W17" s="12" t="s">
        <v>23</v>
      </c>
      <c r="X17" s="53" t="s">
        <v>34</v>
      </c>
    </row>
    <row r="18" ht="14.25" customHeight="1">
      <c r="B18" s="56" t="s">
        <v>35</v>
      </c>
      <c r="C18" s="57">
        <f t="shared" ref="C18:V18" si="11">C14*4/3</f>
        <v>53.568</v>
      </c>
      <c r="D18" s="57">
        <f t="shared" si="11"/>
        <v>53.424</v>
      </c>
      <c r="E18" s="57">
        <f t="shared" si="11"/>
        <v>53.424</v>
      </c>
      <c r="F18" s="58">
        <f t="shared" si="11"/>
        <v>53.352</v>
      </c>
      <c r="G18" s="59">
        <f t="shared" si="11"/>
        <v>80.0544</v>
      </c>
      <c r="H18" s="57">
        <f t="shared" si="11"/>
        <v>80.136</v>
      </c>
      <c r="I18" s="57">
        <f t="shared" si="11"/>
        <v>80.136</v>
      </c>
      <c r="J18" s="58">
        <f t="shared" si="11"/>
        <v>80.256</v>
      </c>
      <c r="K18" s="59">
        <f t="shared" si="11"/>
        <v>107.136</v>
      </c>
      <c r="L18" s="57">
        <f t="shared" si="11"/>
        <v>106.848</v>
      </c>
      <c r="M18" s="57">
        <f t="shared" si="11"/>
        <v>106.848</v>
      </c>
      <c r="N18" s="58">
        <f t="shared" si="11"/>
        <v>107.16</v>
      </c>
      <c r="O18" s="59">
        <f t="shared" si="11"/>
        <v>160.704</v>
      </c>
      <c r="P18" s="57">
        <f t="shared" si="11"/>
        <v>160.908</v>
      </c>
      <c r="Q18" s="57">
        <f t="shared" si="11"/>
        <v>160.908</v>
      </c>
      <c r="R18" s="57">
        <f t="shared" si="11"/>
        <v>160.056</v>
      </c>
      <c r="S18" s="59">
        <f t="shared" si="11"/>
        <v>246</v>
      </c>
      <c r="T18" s="57">
        <f t="shared" si="11"/>
        <v>322.039806</v>
      </c>
      <c r="U18" s="57">
        <f t="shared" si="11"/>
        <v>321</v>
      </c>
      <c r="V18" s="57">
        <f t="shared" si="11"/>
        <v>322.092</v>
      </c>
      <c r="W18" s="12" t="s">
        <v>23</v>
      </c>
      <c r="X18" s="56" t="s">
        <v>35</v>
      </c>
    </row>
    <row r="19" ht="14.25" customHeight="1">
      <c r="B19" s="60"/>
      <c r="C19" s="61"/>
      <c r="D19" s="61"/>
      <c r="E19" s="61"/>
      <c r="F19" s="62"/>
      <c r="G19" s="61"/>
      <c r="H19" s="61"/>
      <c r="I19" s="61"/>
      <c r="J19" s="62"/>
      <c r="K19" s="61"/>
      <c r="L19" s="61"/>
      <c r="M19" s="61"/>
      <c r="N19" s="62"/>
      <c r="O19" s="61"/>
      <c r="P19" s="61"/>
      <c r="Q19" s="61"/>
      <c r="R19" s="61"/>
      <c r="S19" s="63"/>
      <c r="T19" s="61"/>
      <c r="U19" s="61"/>
      <c r="V19" s="61"/>
    </row>
    <row r="20" ht="14.25" customHeight="1">
      <c r="E20" s="61"/>
      <c r="F20" s="61"/>
      <c r="G20" s="61"/>
      <c r="H20" s="61"/>
      <c r="I20" s="61"/>
      <c r="J20" s="61"/>
      <c r="K20" s="61"/>
      <c r="L20" s="61"/>
      <c r="M20" s="61"/>
      <c r="N20" s="61"/>
      <c r="P20" s="61"/>
      <c r="Q20" s="61"/>
      <c r="R20" s="61"/>
      <c r="S20" s="64"/>
      <c r="T20" s="61"/>
      <c r="U20" s="61"/>
      <c r="V20" s="61"/>
    </row>
    <row r="21" ht="14.25" customHeight="1"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4"/>
      <c r="P21" s="61"/>
      <c r="Q21" s="61"/>
      <c r="R21" s="61"/>
      <c r="S21" s="64"/>
      <c r="T21" s="61"/>
      <c r="U21" s="61"/>
      <c r="V21" s="61"/>
    </row>
    <row r="22" ht="14.25" customHeight="1">
      <c r="B22" s="65" t="s">
        <v>36</v>
      </c>
      <c r="C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4"/>
      <c r="P22" s="61"/>
      <c r="Q22" s="61"/>
      <c r="R22" s="61"/>
      <c r="S22" s="64"/>
      <c r="T22" s="61"/>
      <c r="U22" s="61"/>
      <c r="V22" s="61"/>
    </row>
    <row r="23" ht="14.25" customHeight="1">
      <c r="B23" s="65" t="s">
        <v>37</v>
      </c>
      <c r="C23" s="65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4"/>
      <c r="P23" s="61"/>
      <c r="Q23" s="61"/>
      <c r="R23" s="61"/>
      <c r="S23" s="64"/>
      <c r="T23" s="61"/>
      <c r="U23" s="61"/>
      <c r="V23" s="61"/>
    </row>
    <row r="24" ht="14.25" customHeight="1">
      <c r="B24" s="65" t="s">
        <v>38</v>
      </c>
      <c r="C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</row>
    <row r="25" ht="14.25" customHeight="1">
      <c r="B25" s="65" t="s">
        <v>39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</row>
    <row r="26" ht="14.25" customHeight="1"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</row>
    <row r="27" ht="14.25" customHeight="1"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</row>
    <row r="28" ht="14.25" customHeight="1"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</row>
    <row r="29" ht="14.25" customHeight="1"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</row>
    <row r="30" ht="14.25" customHeight="1"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</row>
    <row r="31" ht="14.25" customHeight="1"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</row>
    <row r="32" ht="14.25" customHeight="1"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</row>
    <row r="33" ht="14.25" customHeight="1"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</row>
    <row r="34" ht="14.25" customHeight="1"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</row>
    <row r="35" ht="14.25" customHeight="1"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</row>
    <row r="36" ht="14.25" customHeight="1"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</row>
    <row r="37" ht="14.25" customHeight="1"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</row>
    <row r="38" ht="14.25" customHeight="1"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</row>
    <row r="39" ht="14.25" customHeight="1"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</row>
    <row r="40" ht="14.25" customHeight="1"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</row>
    <row r="41" ht="14.25" customHeight="1"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</row>
    <row r="42" ht="14.25" customHeight="1"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</row>
    <row r="43" ht="14.25" customHeight="1"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</row>
    <row r="44" ht="14.25" customHeight="1"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</row>
    <row r="45" ht="14.25" customHeight="1"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</row>
    <row r="46" ht="14.25" customHeight="1"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</row>
    <row r="47" ht="14.25" customHeight="1"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</row>
    <row r="48" ht="14.25" customHeight="1"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</row>
    <row r="49" ht="14.25" customHeight="1"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</row>
    <row r="50" ht="14.25" customHeight="1"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</row>
    <row r="51" ht="14.25" customHeight="1"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</row>
    <row r="52" ht="14.25" customHeight="1"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</row>
    <row r="53" ht="14.25" customHeight="1"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</row>
    <row r="54" ht="14.25" customHeight="1"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</row>
    <row r="55" ht="14.25" customHeight="1"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</row>
    <row r="56" ht="14.25" customHeight="1"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</row>
    <row r="57" ht="14.25" customHeight="1"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</row>
    <row r="58" ht="14.25" customHeight="1"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</row>
    <row r="59" ht="14.25" customHeight="1"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</row>
    <row r="60" ht="14.25" customHeight="1"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</row>
    <row r="61" ht="14.25" customHeight="1"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</row>
    <row r="62" ht="14.25" customHeight="1"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ht="14.25" customHeight="1"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</row>
    <row r="64" ht="14.25" customHeight="1"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</row>
    <row r="65" ht="14.25" customHeight="1"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</row>
    <row r="66" ht="14.25" customHeight="1"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</row>
    <row r="67" ht="14.25" customHeight="1"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</row>
    <row r="68" ht="14.25" customHeight="1"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</row>
    <row r="69" ht="14.25" customHeight="1"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</row>
    <row r="70" ht="14.25" customHeight="1"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</row>
    <row r="71" ht="14.25" customHeight="1"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</row>
    <row r="72" ht="14.25" customHeight="1"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</row>
    <row r="73" ht="14.25" customHeight="1"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</row>
    <row r="74" ht="14.25" customHeight="1"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</row>
    <row r="75" ht="14.25" customHeight="1"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</row>
    <row r="76" ht="14.25" customHeight="1"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</row>
    <row r="77" ht="14.25" customHeight="1"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</row>
    <row r="78" ht="14.25" customHeight="1"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</row>
    <row r="79" ht="14.25" customHeight="1"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</row>
    <row r="80" ht="14.25" customHeight="1"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</row>
    <row r="81" ht="14.25" customHeight="1"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</row>
    <row r="82" ht="14.25" customHeight="1"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</row>
    <row r="83" ht="14.25" customHeight="1"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</row>
    <row r="84" ht="14.25" customHeight="1"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</row>
    <row r="85" ht="14.25" customHeight="1"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</row>
    <row r="86" ht="14.25" customHeight="1"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</row>
    <row r="87" ht="14.25" customHeight="1"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</row>
    <row r="88" ht="14.25" customHeight="1"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</row>
    <row r="89" ht="14.25" customHeight="1"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</row>
    <row r="90" ht="14.25" customHeight="1"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</row>
    <row r="91" ht="14.25" customHeight="1"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</row>
    <row r="92" ht="14.25" customHeight="1"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</row>
    <row r="93" ht="14.25" customHeight="1"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</row>
    <row r="94" ht="14.25" customHeight="1"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</row>
    <row r="95" ht="14.25" customHeight="1"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</row>
    <row r="96" ht="14.25" customHeight="1"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</row>
    <row r="97" ht="14.25" customHeight="1"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</row>
    <row r="98" ht="14.25" customHeight="1"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</row>
    <row r="99" ht="14.25" customHeight="1"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</row>
    <row r="100" ht="14.25" customHeight="1"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</row>
    <row r="101" ht="14.25" customHeight="1"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</row>
    <row r="102" ht="14.25" customHeight="1"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</row>
    <row r="103" ht="14.25" customHeight="1"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</row>
    <row r="104" ht="14.25" customHeight="1"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</row>
    <row r="105" ht="14.25" customHeight="1"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</row>
    <row r="106" ht="14.25" customHeight="1"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</row>
    <row r="107" ht="14.25" customHeight="1"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</row>
    <row r="108" ht="14.25" customHeight="1"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</row>
    <row r="109" ht="14.25" customHeight="1"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</row>
    <row r="110" ht="14.25" customHeight="1"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</row>
    <row r="111" ht="14.25" customHeight="1"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</row>
    <row r="112" ht="14.25" customHeight="1"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</row>
    <row r="113" ht="14.25" customHeight="1"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</row>
    <row r="114" ht="14.25" customHeight="1"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</row>
    <row r="115" ht="14.25" customHeight="1"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</row>
    <row r="116" ht="14.25" customHeight="1"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</row>
    <row r="117" ht="14.25" customHeight="1"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</row>
    <row r="118" ht="14.25" customHeight="1"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</row>
    <row r="119" ht="14.25" customHeight="1"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</row>
    <row r="120" ht="14.25" customHeight="1"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</row>
    <row r="121" ht="14.25" customHeight="1"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</row>
    <row r="122" ht="14.25" customHeight="1"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</row>
    <row r="123" ht="14.25" customHeight="1"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ht="14.25" customHeight="1"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ht="14.25" customHeight="1"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</row>
    <row r="126" ht="14.25" customHeight="1"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</row>
    <row r="127" ht="14.25" customHeight="1"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</row>
    <row r="128" ht="14.25" customHeight="1"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</row>
    <row r="129" ht="14.25" customHeight="1"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</row>
    <row r="130" ht="14.25" customHeight="1"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</row>
    <row r="131" ht="14.25" customHeight="1"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</row>
    <row r="132" ht="14.25" customHeight="1"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</row>
    <row r="133" ht="14.25" customHeight="1"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</row>
    <row r="134" ht="14.25" customHeight="1"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</row>
    <row r="135" ht="14.25" customHeight="1"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</row>
    <row r="136" ht="14.25" customHeight="1"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</row>
    <row r="137" ht="14.25" customHeight="1"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</row>
    <row r="138" ht="14.25" customHeight="1"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</row>
    <row r="139" ht="14.25" customHeight="1"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</row>
    <row r="140" ht="14.25" customHeight="1"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</row>
    <row r="141" ht="14.25" customHeight="1"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</row>
    <row r="142" ht="14.25" customHeight="1"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</row>
    <row r="143" ht="14.25" customHeight="1"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</row>
    <row r="144" ht="14.25" customHeight="1"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</row>
    <row r="145" ht="14.25" customHeight="1"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</row>
    <row r="146" ht="14.25" customHeight="1"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</row>
    <row r="147" ht="14.25" customHeight="1"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</row>
    <row r="148" ht="14.25" customHeight="1"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</row>
    <row r="149" ht="14.25" customHeight="1"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</row>
    <row r="150" ht="14.25" customHeight="1"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</row>
    <row r="151" ht="14.25" customHeight="1"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</row>
    <row r="152" ht="14.25" customHeight="1"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</row>
    <row r="153" ht="14.25" customHeight="1"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</row>
    <row r="154" ht="14.25" customHeight="1"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</row>
    <row r="155" ht="14.25" customHeight="1"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</row>
    <row r="156" ht="14.25" customHeight="1"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</row>
    <row r="157" ht="14.25" customHeight="1"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</row>
    <row r="158" ht="14.25" customHeight="1"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</row>
    <row r="159" ht="14.25" customHeight="1"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</row>
    <row r="160" ht="14.25" customHeight="1"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</row>
    <row r="161" ht="14.25" customHeight="1"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</row>
    <row r="162" ht="14.25" customHeight="1"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</row>
    <row r="163" ht="14.25" customHeight="1"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</row>
    <row r="164" ht="14.25" customHeight="1"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</row>
    <row r="165" ht="14.25" customHeight="1"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</row>
    <row r="166" ht="14.25" customHeight="1"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</row>
    <row r="167" ht="14.25" customHeight="1"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</row>
    <row r="168" ht="14.25" customHeight="1"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</row>
    <row r="169" ht="14.25" customHeight="1"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</row>
    <row r="170" ht="14.25" customHeight="1"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</row>
    <row r="171" ht="14.25" customHeight="1"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</row>
    <row r="172" ht="14.25" customHeight="1"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</row>
    <row r="173" ht="14.25" customHeight="1"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</row>
    <row r="174" ht="14.25" customHeight="1"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</row>
    <row r="175" ht="14.25" customHeight="1"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</row>
    <row r="176" ht="14.25" customHeight="1"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</row>
    <row r="177" ht="14.25" customHeight="1"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</row>
    <row r="178" ht="14.25" customHeight="1"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</row>
    <row r="179" ht="14.25" customHeight="1"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</row>
    <row r="180" ht="14.25" customHeight="1"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</row>
    <row r="181" ht="14.25" customHeight="1"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ht="14.25" customHeight="1"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</row>
    <row r="183" ht="14.25" customHeight="1"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</row>
    <row r="184" ht="14.25" customHeight="1"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</row>
    <row r="185" ht="14.25" customHeight="1"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ht="14.25" customHeight="1"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ht="14.25" customHeight="1"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</row>
    <row r="188" ht="14.25" customHeight="1"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</row>
    <row r="189" ht="14.25" customHeight="1"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</row>
    <row r="190" ht="14.25" customHeight="1"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</row>
    <row r="191" ht="14.25" customHeight="1"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</row>
    <row r="192" ht="14.25" customHeight="1"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</row>
    <row r="193" ht="14.25" customHeight="1"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</row>
    <row r="194" ht="14.25" customHeight="1"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</row>
    <row r="195" ht="14.25" customHeight="1"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</row>
    <row r="196" ht="14.25" customHeight="1"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</row>
    <row r="197" ht="14.25" customHeight="1"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</row>
    <row r="198" ht="14.25" customHeight="1"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</row>
    <row r="199" ht="14.25" customHeight="1"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</row>
    <row r="200" ht="14.25" customHeight="1"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</row>
    <row r="201" ht="14.25" customHeight="1"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</row>
    <row r="202" ht="14.25" customHeight="1"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</row>
    <row r="203" ht="14.25" customHeight="1"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</row>
    <row r="204" ht="14.25" customHeight="1"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</row>
    <row r="205" ht="14.25" customHeight="1"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</row>
    <row r="206" ht="14.25" customHeight="1"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</row>
    <row r="207" ht="14.25" customHeight="1"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</row>
    <row r="208" ht="14.25" customHeight="1"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</row>
    <row r="209" ht="14.25" customHeight="1"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</row>
    <row r="210" ht="14.25" customHeight="1"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</row>
    <row r="211" ht="14.25" customHeight="1"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</row>
    <row r="212" ht="14.25" customHeight="1"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</row>
    <row r="213" ht="14.25" customHeight="1"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</row>
    <row r="214" ht="14.25" customHeight="1"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</row>
    <row r="215" ht="14.25" customHeight="1"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</row>
    <row r="216" ht="14.25" customHeight="1"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</row>
    <row r="217" ht="14.25" customHeight="1"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</row>
    <row r="218" ht="14.25" customHeight="1"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</row>
    <row r="219" ht="14.25" customHeight="1"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</row>
    <row r="220" ht="14.25" customHeight="1"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</row>
    <row r="221" ht="14.25" customHeight="1"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</row>
    <row r="222" ht="14.25" customHeight="1"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</row>
    <row r="223" ht="14.25" customHeight="1"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</row>
    <row r="224" ht="14.25" customHeight="1"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</row>
    <row r="225" ht="14.25" customHeight="1"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</row>
    <row r="226" ht="14.25" customHeight="1"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</row>
    <row r="227" ht="14.25" customHeight="1"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</row>
    <row r="228" ht="14.25" customHeight="1"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</row>
    <row r="229" ht="14.25" customHeight="1"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</row>
    <row r="230" ht="14.25" customHeight="1"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</row>
    <row r="231" ht="14.25" customHeight="1"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</row>
    <row r="232" ht="14.25" customHeight="1"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</row>
    <row r="233" ht="14.25" customHeight="1"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</row>
    <row r="234" ht="14.25" customHeight="1"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</row>
    <row r="235" ht="14.25" customHeight="1"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</row>
    <row r="236" ht="14.25" customHeight="1"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</row>
    <row r="237" ht="14.25" customHeight="1"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</row>
    <row r="238" ht="14.25" customHeight="1"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ht="14.25" customHeight="1"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</row>
    <row r="240" ht="14.25" customHeight="1"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</row>
    <row r="241" ht="14.25" customHeight="1"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</row>
    <row r="242" ht="14.25" customHeight="1"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</row>
    <row r="243" ht="14.25" customHeight="1"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</row>
    <row r="244" ht="14.25" customHeight="1"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</row>
    <row r="245" ht="14.25" customHeight="1"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</row>
    <row r="246" ht="14.25" customHeight="1"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</row>
    <row r="247" ht="14.25" customHeight="1"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ht="14.25" customHeight="1"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ht="14.25" customHeight="1"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</row>
    <row r="250" ht="14.25" customHeight="1"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</row>
    <row r="251" ht="14.25" customHeight="1"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</row>
    <row r="252" ht="14.25" customHeight="1"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</row>
    <row r="253" ht="14.25" customHeight="1"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</row>
    <row r="254" ht="14.25" customHeight="1"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</row>
    <row r="255" ht="14.25" customHeight="1"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</row>
    <row r="256" ht="14.25" customHeight="1"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</row>
    <row r="257" ht="14.25" customHeight="1"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ht="14.25" customHeight="1"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</row>
    <row r="259" ht="14.25" customHeight="1"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ht="14.25" customHeight="1"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</row>
    <row r="261" ht="14.25" customHeight="1"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</row>
    <row r="262" ht="14.25" customHeight="1"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</row>
    <row r="263" ht="14.25" customHeight="1"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</row>
    <row r="264" ht="14.25" customHeight="1"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</row>
    <row r="265" ht="14.25" customHeight="1"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</row>
    <row r="266" ht="14.25" customHeight="1"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</row>
    <row r="267" ht="14.25" customHeight="1"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</row>
    <row r="268" ht="14.25" customHeight="1"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</row>
    <row r="269" ht="14.25" customHeight="1"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</row>
    <row r="270" ht="14.25" customHeight="1"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</row>
    <row r="271" ht="14.25" customHeight="1"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</row>
    <row r="272" ht="14.25" customHeight="1"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</row>
    <row r="273" ht="14.25" customHeight="1"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</row>
    <row r="274" ht="14.25" customHeight="1"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</row>
    <row r="275" ht="14.25" customHeight="1"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</row>
    <row r="276" ht="14.25" customHeight="1"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</row>
    <row r="277" ht="14.25" customHeight="1"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</row>
    <row r="278" ht="14.25" customHeight="1"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</row>
    <row r="279" ht="14.25" customHeight="1"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</row>
    <row r="280" ht="14.25" customHeight="1"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</row>
    <row r="281" ht="14.25" customHeight="1"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</row>
    <row r="282" ht="14.25" customHeight="1"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</row>
    <row r="283" ht="14.25" customHeight="1"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</row>
    <row r="284" ht="14.25" customHeight="1"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</row>
    <row r="285" ht="14.25" customHeight="1"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</row>
    <row r="286" ht="14.25" customHeight="1"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</row>
    <row r="287" ht="14.25" customHeight="1"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</row>
    <row r="288" ht="14.25" customHeight="1"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</row>
    <row r="289" ht="14.25" customHeight="1"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</row>
    <row r="290" ht="14.25" customHeight="1"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</row>
    <row r="291" ht="14.25" customHeight="1"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</row>
    <row r="292" ht="14.25" customHeight="1"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</row>
    <row r="293" ht="14.25" customHeight="1"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</row>
    <row r="294" ht="14.25" customHeight="1"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</row>
    <row r="295" ht="14.25" customHeight="1"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</row>
    <row r="296" ht="14.25" customHeight="1"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</row>
    <row r="297" ht="14.25" customHeight="1"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</row>
    <row r="298" ht="14.25" customHeight="1"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</row>
    <row r="299" ht="14.25" customHeight="1"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</row>
    <row r="300" ht="14.25" customHeight="1"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</row>
    <row r="301" ht="14.25" customHeight="1"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</row>
    <row r="302" ht="14.25" customHeight="1"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</row>
    <row r="303" ht="14.25" customHeight="1"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</row>
    <row r="304" ht="14.25" customHeight="1"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</row>
    <row r="305" ht="14.25" customHeight="1"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</row>
    <row r="306" ht="14.25" customHeight="1"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</row>
    <row r="307" ht="14.25" customHeight="1"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</row>
    <row r="308" ht="14.25" customHeight="1"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</row>
    <row r="309" ht="14.25" customHeight="1"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ht="14.25" customHeight="1"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ht="14.25" customHeight="1"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</row>
    <row r="312" ht="14.25" customHeight="1"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</row>
    <row r="313" ht="14.25" customHeight="1"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</row>
    <row r="314" ht="14.25" customHeight="1"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</row>
    <row r="315" ht="14.25" customHeight="1"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</row>
    <row r="316" ht="14.25" customHeight="1"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</row>
    <row r="317" ht="14.25" customHeight="1"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</row>
    <row r="318" ht="14.25" customHeight="1"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</row>
    <row r="319" ht="14.25" customHeight="1"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</row>
    <row r="320" ht="14.25" customHeight="1"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</row>
    <row r="321" ht="14.25" customHeight="1"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</row>
    <row r="322" ht="14.25" customHeight="1"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</row>
    <row r="323" ht="14.25" customHeight="1"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</row>
    <row r="324" ht="14.25" customHeight="1"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</row>
    <row r="325" ht="14.25" customHeight="1"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</row>
    <row r="326" ht="14.25" customHeight="1"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</row>
    <row r="327" ht="14.25" customHeight="1"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</row>
    <row r="328" ht="14.25" customHeight="1"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</row>
    <row r="329" ht="14.25" customHeight="1"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</row>
    <row r="330" ht="14.25" customHeight="1"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</row>
    <row r="331" ht="14.25" customHeight="1"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</row>
    <row r="332" ht="14.25" customHeight="1"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</row>
    <row r="333" ht="14.25" customHeight="1"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</row>
    <row r="334" ht="14.25" customHeight="1"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</row>
    <row r="335" ht="14.25" customHeight="1"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</row>
    <row r="336" ht="14.25" customHeight="1"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</row>
    <row r="337" ht="14.25" customHeight="1"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</row>
    <row r="338" ht="14.25" customHeight="1"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</row>
    <row r="339" ht="14.25" customHeight="1"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</row>
    <row r="340" ht="14.25" customHeight="1"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</row>
    <row r="341" ht="14.25" customHeight="1"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</row>
    <row r="342" ht="14.25" customHeight="1"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</row>
    <row r="343" ht="14.25" customHeight="1"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</row>
    <row r="344" ht="14.25" customHeight="1"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</row>
    <row r="345" ht="14.25" customHeight="1"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</row>
    <row r="346" ht="14.25" customHeight="1"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</row>
    <row r="347" ht="14.25" customHeight="1"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</row>
    <row r="348" ht="14.25" customHeight="1"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</row>
    <row r="349" ht="14.25" customHeight="1"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</row>
    <row r="350" ht="14.25" customHeight="1"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</row>
    <row r="351" ht="14.25" customHeight="1"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</row>
    <row r="352" ht="14.25" customHeight="1"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</row>
    <row r="353" ht="14.25" customHeight="1"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</row>
    <row r="354" ht="14.25" customHeight="1"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</row>
    <row r="355" ht="14.25" customHeight="1"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</row>
    <row r="356" ht="14.25" customHeight="1"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</row>
    <row r="357" ht="14.25" customHeight="1"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</row>
    <row r="358" ht="14.25" customHeight="1"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</row>
    <row r="359" ht="14.25" customHeight="1"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</row>
    <row r="360" ht="14.25" customHeight="1"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</row>
    <row r="361" ht="14.25" customHeight="1"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</row>
    <row r="362" ht="14.25" customHeight="1"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</row>
    <row r="363" ht="14.25" customHeight="1"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</row>
    <row r="364" ht="14.25" customHeight="1"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</row>
    <row r="365" ht="14.25" customHeight="1"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</row>
    <row r="366" ht="14.25" customHeight="1"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</row>
    <row r="367" ht="14.25" customHeight="1"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</row>
    <row r="368" ht="14.25" customHeight="1"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</row>
    <row r="369" ht="14.25" customHeight="1"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</row>
    <row r="370" ht="14.25" customHeight="1"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</row>
    <row r="371" ht="14.25" customHeight="1"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</row>
    <row r="372" ht="14.25" customHeight="1"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</row>
    <row r="373" ht="14.25" customHeight="1"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</row>
    <row r="374" ht="14.25" customHeight="1"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</row>
    <row r="375" ht="14.25" customHeight="1"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</row>
    <row r="376" ht="14.25" customHeight="1"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</row>
    <row r="377" ht="14.25" customHeight="1"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</row>
    <row r="378" ht="14.25" customHeight="1"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</row>
    <row r="379" ht="14.25" customHeight="1"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</row>
    <row r="380" ht="14.25" customHeight="1"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</row>
    <row r="381" ht="14.25" customHeight="1">
      <c r="C381" s="61"/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</row>
    <row r="382" ht="14.25" customHeight="1">
      <c r="C382" s="61"/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</row>
    <row r="383" ht="14.25" customHeight="1">
      <c r="C383" s="61"/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</row>
    <row r="384" ht="14.25" customHeight="1"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</row>
    <row r="385" ht="14.25" customHeight="1">
      <c r="C385" s="61"/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</row>
    <row r="386" ht="14.25" customHeight="1">
      <c r="C386" s="61"/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</row>
    <row r="387" ht="14.25" customHeight="1">
      <c r="C387" s="61"/>
      <c r="D387" s="61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</row>
    <row r="388" ht="14.25" customHeight="1">
      <c r="C388" s="61"/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</row>
    <row r="389" ht="14.25" customHeight="1">
      <c r="C389" s="61"/>
      <c r="D389" s="61"/>
      <c r="E389" s="61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</row>
    <row r="390" ht="14.25" customHeight="1"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</row>
    <row r="391" ht="14.25" customHeight="1">
      <c r="C391" s="61"/>
      <c r="D391" s="61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</row>
    <row r="392" ht="14.25" customHeight="1"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</row>
    <row r="393" ht="14.25" customHeight="1">
      <c r="C393" s="61"/>
      <c r="D393" s="61"/>
      <c r="E393" s="61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</row>
    <row r="394" ht="14.25" customHeight="1"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</row>
    <row r="395" ht="14.25" customHeight="1"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</row>
    <row r="396" ht="14.25" customHeight="1"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</row>
    <row r="397" ht="14.25" customHeight="1">
      <c r="C397" s="61"/>
      <c r="D397" s="61"/>
      <c r="E397" s="61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</row>
    <row r="398" ht="14.25" customHeight="1">
      <c r="C398" s="61"/>
      <c r="D398" s="61"/>
      <c r="E398" s="61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</row>
    <row r="399" ht="14.25" customHeight="1"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</row>
    <row r="400" ht="14.25" customHeight="1"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</row>
    <row r="401" ht="14.25" customHeight="1">
      <c r="C401" s="61"/>
      <c r="D401" s="61"/>
      <c r="E401" s="61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</row>
    <row r="402" ht="14.25" customHeight="1">
      <c r="C402" s="61"/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</row>
    <row r="403" ht="14.25" customHeight="1">
      <c r="C403" s="61"/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</row>
    <row r="404" ht="14.25" customHeight="1">
      <c r="C404" s="61"/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</row>
    <row r="405" ht="14.25" customHeight="1">
      <c r="C405" s="61"/>
      <c r="D405" s="61"/>
      <c r="E405" s="61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</row>
    <row r="406" ht="14.25" customHeight="1"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</row>
    <row r="407" ht="14.25" customHeight="1">
      <c r="C407" s="61"/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</row>
    <row r="408" ht="14.25" customHeight="1"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</row>
    <row r="409" ht="14.25" customHeight="1"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</row>
    <row r="410" ht="14.25" customHeight="1">
      <c r="C410" s="61"/>
      <c r="D410" s="61"/>
      <c r="E410" s="61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</row>
    <row r="411" ht="14.25" customHeight="1"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</row>
    <row r="412" ht="14.25" customHeight="1"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</row>
    <row r="413" ht="14.25" customHeight="1"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</row>
    <row r="414" ht="14.25" customHeight="1">
      <c r="C414" s="61"/>
      <c r="D414" s="61"/>
      <c r="E414" s="61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</row>
    <row r="415" ht="14.25" customHeight="1"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</row>
    <row r="416" ht="14.25" customHeight="1">
      <c r="C416" s="61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</row>
    <row r="417" ht="14.25" customHeight="1"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</row>
    <row r="418" ht="14.25" customHeight="1"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</row>
    <row r="419" ht="14.25" customHeight="1"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</row>
    <row r="420" ht="14.25" customHeight="1">
      <c r="C420" s="61"/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</row>
    <row r="421" ht="14.25" customHeight="1"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</row>
    <row r="422" ht="14.25" customHeight="1"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</row>
    <row r="423" ht="14.25" customHeight="1">
      <c r="C423" s="61"/>
      <c r="D423" s="61"/>
      <c r="E423" s="61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</row>
    <row r="424" ht="14.25" customHeight="1"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</row>
    <row r="425" ht="14.25" customHeight="1"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</row>
    <row r="426" ht="14.25" customHeight="1"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</row>
    <row r="427" ht="14.25" customHeight="1">
      <c r="C427" s="61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</row>
    <row r="428" ht="14.25" customHeight="1"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</row>
    <row r="429" ht="14.25" customHeight="1">
      <c r="C429" s="61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</row>
    <row r="430" ht="14.25" customHeight="1">
      <c r="C430" s="61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</row>
    <row r="431" ht="14.25" customHeight="1">
      <c r="C431" s="61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</row>
    <row r="432" ht="14.25" customHeight="1">
      <c r="C432" s="61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</row>
    <row r="433" ht="14.25" customHeight="1">
      <c r="C433" s="61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</row>
    <row r="434" ht="14.25" customHeight="1">
      <c r="C434" s="61"/>
      <c r="D434" s="61"/>
      <c r="E434" s="61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</row>
    <row r="435" ht="14.25" customHeight="1">
      <c r="C435" s="61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</row>
    <row r="436" ht="14.25" customHeight="1"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</row>
    <row r="437" ht="14.25" customHeight="1"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</row>
    <row r="438" ht="14.25" customHeight="1"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</row>
    <row r="439" ht="14.25" customHeight="1"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</row>
    <row r="440" ht="14.25" customHeight="1">
      <c r="C440" s="61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</row>
    <row r="441" ht="14.25" customHeight="1">
      <c r="C441" s="61"/>
      <c r="D441" s="61"/>
      <c r="E441" s="61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</row>
    <row r="442" ht="14.25" customHeight="1"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</row>
    <row r="443" ht="14.25" customHeight="1"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</row>
    <row r="444" ht="14.25" customHeight="1"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</row>
    <row r="445" ht="14.25" customHeight="1">
      <c r="C445" s="61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</row>
    <row r="446" ht="14.25" customHeight="1">
      <c r="C446" s="61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</row>
    <row r="447" ht="14.25" customHeight="1"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</row>
    <row r="448" ht="14.25" customHeight="1">
      <c r="C448" s="61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</row>
    <row r="449" ht="14.25" customHeight="1"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</row>
    <row r="450" ht="14.25" customHeight="1"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</row>
    <row r="451" ht="14.25" customHeight="1">
      <c r="C451" s="61"/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</row>
    <row r="452" ht="14.25" customHeight="1">
      <c r="C452" s="61"/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</row>
    <row r="453" ht="14.25" customHeight="1"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</row>
    <row r="454" ht="14.25" customHeight="1"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</row>
    <row r="455" ht="14.25" customHeight="1">
      <c r="C455" s="61"/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</row>
    <row r="456" ht="14.25" customHeight="1"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</row>
    <row r="457" ht="14.25" customHeight="1">
      <c r="C457" s="61"/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</row>
    <row r="458" ht="14.25" customHeight="1">
      <c r="C458" s="61"/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</row>
    <row r="459" ht="14.25" customHeight="1"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</row>
    <row r="460" ht="14.25" customHeight="1">
      <c r="C460" s="61"/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</row>
    <row r="461" ht="14.25" customHeight="1">
      <c r="C461" s="61"/>
      <c r="D461" s="61"/>
      <c r="E461" s="61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</row>
    <row r="462" ht="14.25" customHeight="1">
      <c r="C462" s="61"/>
      <c r="D462" s="61"/>
      <c r="E462" s="61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</row>
    <row r="463" ht="14.25" customHeight="1"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</row>
    <row r="464" ht="14.25" customHeight="1"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</row>
    <row r="465" ht="14.25" customHeight="1">
      <c r="C465" s="61"/>
      <c r="D465" s="61"/>
      <c r="E465" s="61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</row>
    <row r="466" ht="14.25" customHeight="1"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</row>
    <row r="467" ht="14.25" customHeight="1">
      <c r="C467" s="61"/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</row>
    <row r="468" ht="14.25" customHeight="1"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</row>
    <row r="469" ht="14.25" customHeight="1">
      <c r="C469" s="61"/>
      <c r="D469" s="61"/>
      <c r="E469" s="61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</row>
    <row r="470" ht="14.25" customHeight="1"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</row>
    <row r="471" ht="14.25" customHeight="1">
      <c r="C471" s="61"/>
      <c r="D471" s="61"/>
      <c r="E471" s="61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</row>
    <row r="472" ht="14.25" customHeight="1">
      <c r="C472" s="61"/>
      <c r="D472" s="61"/>
      <c r="E472" s="61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</row>
    <row r="473" ht="14.25" customHeight="1"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</row>
    <row r="474" ht="14.25" customHeight="1"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</row>
    <row r="475" ht="14.25" customHeight="1"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</row>
    <row r="476" ht="14.25" customHeight="1">
      <c r="C476" s="61"/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</row>
    <row r="477" ht="14.25" customHeight="1">
      <c r="C477" s="61"/>
      <c r="D477" s="61"/>
      <c r="E477" s="61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</row>
    <row r="478" ht="14.25" customHeight="1"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</row>
    <row r="479" ht="14.25" customHeight="1">
      <c r="C479" s="61"/>
      <c r="D479" s="61"/>
      <c r="E479" s="61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</row>
    <row r="480" ht="14.25" customHeight="1">
      <c r="C480" s="61"/>
      <c r="D480" s="61"/>
      <c r="E480" s="61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</row>
    <row r="481" ht="14.25" customHeight="1"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</row>
    <row r="482" ht="14.25" customHeight="1">
      <c r="C482" s="61"/>
      <c r="D482" s="61"/>
      <c r="E482" s="61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</row>
    <row r="483" ht="14.25" customHeight="1">
      <c r="C483" s="61"/>
      <c r="D483" s="61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</row>
    <row r="484" ht="14.25" customHeight="1"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</row>
    <row r="485" ht="14.25" customHeight="1">
      <c r="C485" s="61"/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</row>
    <row r="486" ht="14.25" customHeight="1">
      <c r="C486" s="61"/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</row>
    <row r="487" ht="14.25" customHeight="1">
      <c r="C487" s="61"/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</row>
    <row r="488" ht="14.25" customHeight="1"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</row>
    <row r="489" ht="14.25" customHeight="1"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</row>
    <row r="490" ht="14.25" customHeight="1">
      <c r="C490" s="61"/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</row>
    <row r="491" ht="14.25" customHeight="1">
      <c r="C491" s="61"/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</row>
    <row r="492" ht="14.25" customHeight="1"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</row>
    <row r="493" ht="14.25" customHeight="1">
      <c r="C493" s="61"/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</row>
    <row r="494" ht="14.25" customHeight="1"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</row>
    <row r="495" ht="14.25" customHeight="1">
      <c r="C495" s="61"/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</row>
    <row r="496" ht="14.25" customHeight="1">
      <c r="C496" s="61"/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</row>
    <row r="497" ht="14.25" customHeight="1"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</row>
    <row r="498" ht="14.25" customHeight="1"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</row>
    <row r="499" ht="14.25" customHeight="1">
      <c r="C499" s="61"/>
      <c r="D499" s="61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</row>
    <row r="500" ht="14.25" customHeight="1">
      <c r="C500" s="61"/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</row>
    <row r="501" ht="14.25" customHeight="1"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</row>
    <row r="502" ht="14.25" customHeight="1">
      <c r="C502" s="61"/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</row>
    <row r="503" ht="14.25" customHeight="1">
      <c r="C503" s="61"/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</row>
    <row r="504" ht="14.25" customHeight="1"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</row>
    <row r="505" ht="14.25" customHeight="1"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</row>
    <row r="506" ht="14.25" customHeight="1"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</row>
    <row r="507" ht="14.25" customHeight="1">
      <c r="C507" s="61"/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</row>
    <row r="508" ht="14.25" customHeight="1"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</row>
    <row r="509" ht="14.25" customHeight="1"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</row>
    <row r="510" ht="14.25" customHeight="1"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</row>
    <row r="511" ht="14.25" customHeight="1"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</row>
    <row r="512" ht="14.25" customHeight="1">
      <c r="C512" s="61"/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</row>
    <row r="513" ht="14.25" customHeight="1">
      <c r="C513" s="61"/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</row>
    <row r="514" ht="14.25" customHeight="1"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</row>
    <row r="515" ht="14.25" customHeight="1"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</row>
    <row r="516" ht="14.25" customHeight="1">
      <c r="C516" s="61"/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</row>
    <row r="517" ht="14.25" customHeight="1">
      <c r="C517" s="61"/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</row>
    <row r="518" ht="14.25" customHeight="1">
      <c r="C518" s="61"/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</row>
    <row r="519" ht="14.25" customHeight="1"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</row>
    <row r="520" ht="14.25" customHeight="1"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</row>
    <row r="521" ht="14.25" customHeight="1">
      <c r="C521" s="61"/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</row>
    <row r="522" ht="14.25" customHeight="1">
      <c r="C522" s="61"/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</row>
    <row r="523" ht="14.25" customHeight="1"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</row>
    <row r="524" ht="14.25" customHeight="1"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</row>
    <row r="525" ht="14.25" customHeight="1">
      <c r="C525" s="61"/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</row>
    <row r="526" ht="14.25" customHeight="1"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</row>
    <row r="527" ht="14.25" customHeight="1">
      <c r="C527" s="61"/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</row>
    <row r="528" ht="14.25" customHeight="1"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</row>
    <row r="529" ht="14.25" customHeight="1"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</row>
    <row r="530" ht="14.25" customHeight="1">
      <c r="C530" s="61"/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</row>
    <row r="531" ht="14.25" customHeight="1">
      <c r="C531" s="61"/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</row>
    <row r="532" ht="14.25" customHeight="1"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</row>
    <row r="533" ht="14.25" customHeight="1"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</row>
    <row r="534" ht="14.25" customHeight="1"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</row>
    <row r="535" ht="14.25" customHeight="1">
      <c r="C535" s="61"/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</row>
    <row r="536" ht="14.25" customHeight="1"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</row>
    <row r="537" ht="14.25" customHeight="1">
      <c r="C537" s="61"/>
      <c r="D537" s="61"/>
      <c r="E537" s="61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</row>
    <row r="538" ht="14.25" customHeight="1">
      <c r="C538" s="61"/>
      <c r="D538" s="61"/>
      <c r="E538" s="61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</row>
    <row r="539" ht="14.25" customHeight="1">
      <c r="C539" s="61"/>
      <c r="D539" s="61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</row>
    <row r="540" ht="14.25" customHeight="1">
      <c r="C540" s="61"/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</row>
    <row r="541" ht="14.25" customHeight="1">
      <c r="C541" s="61"/>
      <c r="D541" s="61"/>
      <c r="E541" s="61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</row>
    <row r="542" ht="14.25" customHeight="1">
      <c r="C542" s="61"/>
      <c r="D542" s="61"/>
      <c r="E542" s="61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</row>
    <row r="543" ht="14.25" customHeight="1"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</row>
    <row r="544" ht="14.25" customHeight="1"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</row>
    <row r="545" ht="14.25" customHeight="1">
      <c r="C545" s="61"/>
      <c r="D545" s="61"/>
      <c r="E545" s="61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</row>
    <row r="546" ht="14.25" customHeight="1"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</row>
    <row r="547" ht="14.25" customHeight="1"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</row>
    <row r="548" ht="14.25" customHeight="1"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</row>
    <row r="549" ht="14.25" customHeight="1"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</row>
    <row r="550" ht="14.25" customHeight="1"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</row>
    <row r="551" ht="14.25" customHeight="1">
      <c r="C551" s="61"/>
      <c r="D551" s="61"/>
      <c r="E551" s="61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</row>
    <row r="552" ht="14.25" customHeight="1">
      <c r="C552" s="61"/>
      <c r="D552" s="61"/>
      <c r="E552" s="61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</row>
    <row r="553" ht="14.25" customHeight="1"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</row>
    <row r="554" ht="14.25" customHeight="1">
      <c r="C554" s="61"/>
      <c r="D554" s="61"/>
      <c r="E554" s="61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</row>
    <row r="555" ht="14.25" customHeight="1"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</row>
    <row r="556" ht="14.25" customHeight="1"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</row>
    <row r="557" ht="14.25" customHeight="1"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</row>
    <row r="558" ht="14.25" customHeight="1"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</row>
    <row r="559" ht="14.25" customHeight="1"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</row>
    <row r="560" ht="14.25" customHeight="1"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</row>
    <row r="561" ht="14.25" customHeight="1">
      <c r="C561" s="61"/>
      <c r="D561" s="61"/>
      <c r="E561" s="61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</row>
    <row r="562" ht="14.25" customHeight="1"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</row>
    <row r="563" ht="14.25" customHeight="1"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</row>
    <row r="564" ht="14.25" customHeight="1"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</row>
    <row r="565" ht="14.25" customHeight="1">
      <c r="C565" s="61"/>
      <c r="D565" s="61"/>
      <c r="E565" s="61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</row>
    <row r="566" ht="14.25" customHeight="1">
      <c r="C566" s="61"/>
      <c r="D566" s="61"/>
      <c r="E566" s="61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</row>
    <row r="567" ht="14.25" customHeight="1">
      <c r="C567" s="61"/>
      <c r="D567" s="61"/>
      <c r="E567" s="61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</row>
    <row r="568" ht="14.25" customHeight="1"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</row>
    <row r="569" ht="14.25" customHeight="1">
      <c r="C569" s="61"/>
      <c r="D569" s="61"/>
      <c r="E569" s="61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</row>
    <row r="570" ht="14.25" customHeight="1"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</row>
    <row r="571" ht="14.25" customHeight="1"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</row>
    <row r="572" ht="14.25" customHeight="1">
      <c r="C572" s="61"/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</row>
    <row r="573" ht="14.25" customHeight="1">
      <c r="C573" s="61"/>
      <c r="D573" s="61"/>
      <c r="E573" s="61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</row>
    <row r="574" ht="14.25" customHeight="1"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</row>
    <row r="575" ht="14.25" customHeight="1">
      <c r="C575" s="61"/>
      <c r="D575" s="61"/>
      <c r="E575" s="61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</row>
    <row r="576" ht="14.25" customHeight="1"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</row>
    <row r="577" ht="14.25" customHeight="1">
      <c r="C577" s="61"/>
      <c r="D577" s="61"/>
      <c r="E577" s="61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</row>
    <row r="578" ht="14.25" customHeight="1"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</row>
    <row r="579" ht="14.25" customHeight="1"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</row>
    <row r="580" ht="14.25" customHeight="1">
      <c r="C580" s="61"/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</row>
    <row r="581" ht="14.25" customHeight="1">
      <c r="C581" s="61"/>
      <c r="D581" s="61"/>
      <c r="E581" s="61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</row>
    <row r="582" ht="14.25" customHeight="1">
      <c r="C582" s="61"/>
      <c r="D582" s="61"/>
      <c r="E582" s="61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</row>
    <row r="583" ht="14.25" customHeight="1"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</row>
    <row r="584" ht="14.25" customHeight="1">
      <c r="C584" s="61"/>
      <c r="D584" s="61"/>
      <c r="E584" s="61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</row>
    <row r="585" ht="14.25" customHeight="1"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</row>
    <row r="586" ht="14.25" customHeight="1"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</row>
    <row r="587" ht="14.25" customHeight="1">
      <c r="C587" s="61"/>
      <c r="D587" s="61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</row>
    <row r="588" ht="14.25" customHeight="1"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</row>
    <row r="589" ht="14.25" customHeight="1"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</row>
    <row r="590" ht="14.25" customHeight="1"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</row>
    <row r="591" ht="14.25" customHeight="1"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</row>
    <row r="592" ht="14.25" customHeight="1"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</row>
    <row r="593" ht="14.25" customHeight="1">
      <c r="C593" s="61"/>
      <c r="D593" s="61"/>
      <c r="E593" s="61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</row>
    <row r="594" ht="14.25" customHeight="1"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</row>
    <row r="595" ht="14.25" customHeight="1"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</row>
    <row r="596" ht="14.25" customHeight="1">
      <c r="C596" s="61"/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</row>
    <row r="597" ht="14.25" customHeight="1">
      <c r="C597" s="61"/>
      <c r="D597" s="61"/>
      <c r="E597" s="61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</row>
    <row r="598" ht="14.25" customHeight="1"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</row>
    <row r="599" ht="14.25" customHeight="1">
      <c r="C599" s="61"/>
      <c r="D599" s="61"/>
      <c r="E599" s="61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</row>
    <row r="600" ht="14.25" customHeight="1">
      <c r="C600" s="61"/>
      <c r="D600" s="61"/>
      <c r="E600" s="61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</row>
    <row r="601" ht="14.25" customHeight="1"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</row>
    <row r="602" ht="14.25" customHeight="1">
      <c r="C602" s="61"/>
      <c r="D602" s="61"/>
      <c r="E602" s="61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</row>
    <row r="603" ht="14.25" customHeight="1">
      <c r="C603" s="61"/>
      <c r="D603" s="61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</row>
    <row r="604" ht="14.25" customHeight="1"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</row>
    <row r="605" ht="14.25" customHeight="1"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</row>
    <row r="606" ht="14.25" customHeight="1"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</row>
    <row r="607" ht="14.25" customHeight="1">
      <c r="C607" s="61"/>
      <c r="D607" s="61"/>
      <c r="E607" s="61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</row>
    <row r="608" ht="14.25" customHeight="1">
      <c r="C608" s="61"/>
      <c r="D608" s="61"/>
      <c r="E608" s="61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</row>
    <row r="609" ht="14.25" customHeight="1"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</row>
    <row r="610" ht="14.25" customHeight="1"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</row>
    <row r="611" ht="14.25" customHeight="1">
      <c r="C611" s="61"/>
      <c r="D611" s="61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</row>
    <row r="612" ht="14.25" customHeight="1">
      <c r="C612" s="61"/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</row>
    <row r="613" ht="14.25" customHeight="1">
      <c r="C613" s="61"/>
      <c r="D613" s="61"/>
      <c r="E613" s="61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</row>
    <row r="614" ht="14.25" customHeight="1">
      <c r="C614" s="61"/>
      <c r="D614" s="61"/>
      <c r="E614" s="61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</row>
    <row r="615" ht="14.25" customHeight="1">
      <c r="C615" s="61"/>
      <c r="D615" s="61"/>
      <c r="E615" s="61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</row>
    <row r="616" ht="14.25" customHeight="1"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</row>
    <row r="617" ht="14.25" customHeight="1">
      <c r="C617" s="61"/>
      <c r="D617" s="61"/>
      <c r="E617" s="61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</row>
    <row r="618" ht="14.25" customHeight="1"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</row>
    <row r="619" ht="14.25" customHeight="1"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</row>
    <row r="620" ht="14.25" customHeight="1">
      <c r="C620" s="61"/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</row>
    <row r="621" ht="14.25" customHeight="1">
      <c r="C621" s="61"/>
      <c r="D621" s="61"/>
      <c r="E621" s="61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</row>
    <row r="622" ht="14.25" customHeight="1">
      <c r="C622" s="61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</row>
    <row r="623" ht="14.25" customHeight="1"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</row>
    <row r="624" ht="14.25" customHeight="1"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</row>
    <row r="625" ht="14.25" customHeight="1">
      <c r="C625" s="61"/>
      <c r="D625" s="61"/>
      <c r="E625" s="61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</row>
    <row r="626" ht="14.25" customHeight="1">
      <c r="C626" s="61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</row>
    <row r="627" ht="14.25" customHeight="1">
      <c r="C627" s="61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</row>
    <row r="628" ht="14.25" customHeight="1">
      <c r="C628" s="61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</row>
    <row r="629" ht="14.25" customHeight="1"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</row>
    <row r="630" ht="14.25" customHeight="1"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</row>
    <row r="631" ht="14.25" customHeight="1"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</row>
    <row r="632" ht="14.25" customHeight="1"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</row>
    <row r="633" ht="14.25" customHeight="1"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</row>
    <row r="634" ht="14.25" customHeight="1"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</row>
    <row r="635" ht="14.25" customHeight="1">
      <c r="C635" s="61"/>
      <c r="D635" s="61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</row>
    <row r="636" ht="14.25" customHeight="1"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</row>
    <row r="637" ht="14.25" customHeight="1">
      <c r="C637" s="61"/>
      <c r="D637" s="61"/>
      <c r="E637" s="61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</row>
    <row r="638" ht="14.25" customHeight="1">
      <c r="C638" s="61"/>
      <c r="D638" s="61"/>
      <c r="E638" s="61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</row>
    <row r="639" ht="14.25" customHeight="1"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</row>
    <row r="640" ht="14.25" customHeight="1">
      <c r="C640" s="61"/>
      <c r="D640" s="61"/>
      <c r="E640" s="61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</row>
    <row r="641" ht="14.25" customHeight="1">
      <c r="C641" s="61"/>
      <c r="D641" s="61"/>
      <c r="E641" s="61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</row>
    <row r="642" ht="14.25" customHeight="1">
      <c r="C642" s="61"/>
      <c r="D642" s="61"/>
      <c r="E642" s="61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</row>
    <row r="643" ht="14.25" customHeight="1"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</row>
    <row r="644" ht="14.25" customHeight="1">
      <c r="C644" s="61"/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</row>
    <row r="645" ht="14.25" customHeight="1">
      <c r="C645" s="61"/>
      <c r="D645" s="61"/>
      <c r="E645" s="61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</row>
    <row r="646" ht="14.25" customHeight="1"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</row>
    <row r="647" ht="14.25" customHeight="1"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</row>
    <row r="648" ht="14.25" customHeight="1">
      <c r="C648" s="61"/>
      <c r="D648" s="61"/>
      <c r="E648" s="61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</row>
    <row r="649" ht="14.25" customHeight="1"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</row>
    <row r="650" ht="14.25" customHeight="1"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</row>
    <row r="651" ht="14.25" customHeight="1">
      <c r="C651" s="61"/>
      <c r="D651" s="61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</row>
    <row r="652" ht="14.25" customHeight="1">
      <c r="C652" s="61"/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</row>
    <row r="653" ht="14.25" customHeight="1">
      <c r="C653" s="61"/>
      <c r="D653" s="61"/>
      <c r="E653" s="61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</row>
    <row r="654" ht="14.25" customHeight="1"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</row>
    <row r="655" ht="14.25" customHeight="1"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</row>
    <row r="656" ht="14.25" customHeight="1">
      <c r="C656" s="61"/>
      <c r="D656" s="61"/>
      <c r="E656" s="61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</row>
    <row r="657" ht="14.25" customHeight="1">
      <c r="C657" s="61"/>
      <c r="D657" s="61"/>
      <c r="E657" s="61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</row>
    <row r="658" ht="14.25" customHeight="1">
      <c r="C658" s="61"/>
      <c r="D658" s="61"/>
      <c r="E658" s="61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</row>
    <row r="659" ht="14.25" customHeight="1">
      <c r="C659" s="61"/>
      <c r="D659" s="61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</row>
    <row r="660" ht="14.25" customHeight="1"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</row>
    <row r="661" ht="14.25" customHeight="1"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</row>
    <row r="662" ht="14.25" customHeight="1">
      <c r="C662" s="61"/>
      <c r="D662" s="61"/>
      <c r="E662" s="61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</row>
    <row r="663" ht="14.25" customHeight="1">
      <c r="C663" s="61"/>
      <c r="D663" s="61"/>
      <c r="E663" s="61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</row>
    <row r="664" ht="14.25" customHeight="1"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</row>
    <row r="665" ht="14.25" customHeight="1">
      <c r="C665" s="61"/>
      <c r="D665" s="61"/>
      <c r="E665" s="61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</row>
    <row r="666" ht="14.25" customHeight="1">
      <c r="C666" s="61"/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</row>
    <row r="667" ht="14.25" customHeight="1">
      <c r="C667" s="61"/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</row>
    <row r="668" ht="14.25" customHeight="1"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</row>
    <row r="669" ht="14.25" customHeight="1"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</row>
    <row r="670" ht="14.25" customHeight="1">
      <c r="C670" s="61"/>
      <c r="D670" s="61"/>
      <c r="E670" s="61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</row>
    <row r="671" ht="14.25" customHeight="1">
      <c r="C671" s="61"/>
      <c r="D671" s="61"/>
      <c r="E671" s="61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</row>
    <row r="672" ht="14.25" customHeight="1">
      <c r="C672" s="61"/>
      <c r="D672" s="61"/>
      <c r="E672" s="61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</row>
    <row r="673" ht="14.25" customHeight="1">
      <c r="C673" s="61"/>
      <c r="D673" s="61"/>
      <c r="E673" s="61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</row>
    <row r="674" ht="14.25" customHeight="1"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</row>
    <row r="675" ht="14.25" customHeight="1">
      <c r="C675" s="61"/>
      <c r="D675" s="61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</row>
    <row r="676" ht="14.25" customHeight="1">
      <c r="C676" s="61"/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</row>
    <row r="677" ht="14.25" customHeight="1"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</row>
    <row r="678" ht="14.25" customHeight="1"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</row>
    <row r="679" ht="14.25" customHeight="1">
      <c r="C679" s="61"/>
      <c r="D679" s="61"/>
      <c r="E679" s="61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</row>
    <row r="680" ht="14.25" customHeight="1">
      <c r="C680" s="61"/>
      <c r="D680" s="61"/>
      <c r="E680" s="61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</row>
    <row r="681" ht="14.25" customHeight="1"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</row>
    <row r="682" ht="14.25" customHeight="1">
      <c r="C682" s="61"/>
      <c r="D682" s="61"/>
      <c r="E682" s="61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</row>
    <row r="683" ht="14.25" customHeight="1">
      <c r="C683" s="61"/>
      <c r="D683" s="61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</row>
    <row r="684" ht="14.25" customHeight="1"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</row>
    <row r="685" ht="14.25" customHeight="1">
      <c r="C685" s="61"/>
      <c r="D685" s="61"/>
      <c r="E685" s="61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</row>
    <row r="686" ht="14.25" customHeight="1">
      <c r="C686" s="61"/>
      <c r="D686" s="61"/>
      <c r="E686" s="61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</row>
    <row r="687" ht="14.25" customHeight="1">
      <c r="C687" s="61"/>
      <c r="D687" s="61"/>
      <c r="E687" s="61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</row>
    <row r="688" ht="14.25" customHeight="1"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</row>
    <row r="689" ht="14.25" customHeight="1">
      <c r="C689" s="61"/>
      <c r="D689" s="61"/>
      <c r="E689" s="61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</row>
    <row r="690" ht="14.25" customHeight="1">
      <c r="C690" s="61"/>
      <c r="D690" s="61"/>
      <c r="E690" s="61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</row>
    <row r="691" ht="14.25" customHeight="1"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</row>
    <row r="692" ht="14.25" customHeight="1">
      <c r="C692" s="61"/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</row>
    <row r="693" ht="14.25" customHeight="1"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</row>
    <row r="694" ht="14.25" customHeight="1"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</row>
    <row r="695" ht="14.25" customHeight="1"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</row>
    <row r="696" ht="14.25" customHeight="1">
      <c r="C696" s="61"/>
      <c r="D696" s="61"/>
      <c r="E696" s="61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</row>
    <row r="697" ht="14.25" customHeight="1">
      <c r="C697" s="61"/>
      <c r="D697" s="61"/>
      <c r="E697" s="61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</row>
    <row r="698" ht="14.25" customHeight="1"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</row>
    <row r="699" ht="14.25" customHeight="1"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</row>
    <row r="700" ht="14.25" customHeight="1">
      <c r="C700" s="61"/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</row>
    <row r="701" ht="14.25" customHeight="1"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</row>
    <row r="702" ht="14.25" customHeight="1"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</row>
    <row r="703" ht="14.25" customHeight="1">
      <c r="C703" s="61"/>
      <c r="D703" s="61"/>
      <c r="E703" s="61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</row>
    <row r="704" ht="14.25" customHeight="1">
      <c r="C704" s="61"/>
      <c r="D704" s="61"/>
      <c r="E704" s="61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</row>
    <row r="705" ht="14.25" customHeight="1">
      <c r="C705" s="61"/>
      <c r="D705" s="61"/>
      <c r="E705" s="61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</row>
    <row r="706" ht="14.25" customHeight="1"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</row>
    <row r="707" ht="14.25" customHeight="1">
      <c r="C707" s="61"/>
      <c r="D707" s="61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</row>
    <row r="708" ht="14.25" customHeight="1">
      <c r="C708" s="61"/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</row>
    <row r="709" ht="14.25" customHeight="1"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</row>
    <row r="710" ht="14.25" customHeight="1">
      <c r="C710" s="61"/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</row>
    <row r="711" ht="14.25" customHeight="1">
      <c r="C711" s="61"/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</row>
    <row r="712" ht="14.25" customHeight="1">
      <c r="C712" s="61"/>
      <c r="D712" s="61"/>
      <c r="E712" s="61"/>
      <c r="F712" s="61"/>
      <c r="G712" s="61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</row>
    <row r="713" ht="14.25" customHeight="1"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</row>
    <row r="714" ht="14.25" customHeight="1"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</row>
    <row r="715" ht="14.25" customHeight="1">
      <c r="C715" s="61"/>
      <c r="D715" s="61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</row>
    <row r="716" ht="14.25" customHeight="1"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</row>
    <row r="717" ht="14.25" customHeight="1">
      <c r="C717" s="61"/>
      <c r="D717" s="61"/>
      <c r="E717" s="61"/>
      <c r="F717" s="61"/>
      <c r="G717" s="61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</row>
    <row r="718" ht="14.25" customHeight="1">
      <c r="C718" s="61"/>
      <c r="D718" s="61"/>
      <c r="E718" s="61"/>
      <c r="F718" s="61"/>
      <c r="G718" s="61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</row>
    <row r="719" ht="14.25" customHeight="1">
      <c r="C719" s="61"/>
      <c r="D719" s="61"/>
      <c r="E719" s="61"/>
      <c r="F719" s="61"/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</row>
    <row r="720" ht="14.25" customHeight="1">
      <c r="C720" s="61"/>
      <c r="D720" s="61"/>
      <c r="E720" s="61"/>
      <c r="F720" s="61"/>
      <c r="G720" s="61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</row>
    <row r="721" ht="14.25" customHeight="1">
      <c r="C721" s="61"/>
      <c r="D721" s="61"/>
      <c r="E721" s="61"/>
      <c r="F721" s="61"/>
      <c r="G721" s="61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</row>
    <row r="722" ht="14.25" customHeight="1"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</row>
    <row r="723" ht="14.25" customHeight="1"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</row>
    <row r="724" ht="14.25" customHeight="1"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</row>
    <row r="725" ht="14.25" customHeight="1"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</row>
    <row r="726" ht="14.25" customHeight="1">
      <c r="C726" s="61"/>
      <c r="D726" s="61"/>
      <c r="E726" s="61"/>
      <c r="F726" s="61"/>
      <c r="G726" s="61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</row>
    <row r="727" ht="14.25" customHeight="1">
      <c r="C727" s="61"/>
      <c r="D727" s="61"/>
      <c r="E727" s="61"/>
      <c r="F727" s="61"/>
      <c r="G727" s="61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</row>
    <row r="728" ht="14.25" customHeight="1">
      <c r="C728" s="61"/>
      <c r="D728" s="61"/>
      <c r="E728" s="61"/>
      <c r="F728" s="61"/>
      <c r="G728" s="61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</row>
    <row r="729" ht="14.25" customHeight="1"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</row>
    <row r="730" ht="14.25" customHeight="1"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</row>
    <row r="731" ht="14.25" customHeight="1">
      <c r="C731" s="61"/>
      <c r="D731" s="61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</row>
    <row r="732" ht="14.25" customHeight="1">
      <c r="C732" s="61"/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</row>
    <row r="733" ht="14.25" customHeight="1"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</row>
    <row r="734" ht="14.25" customHeight="1"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</row>
    <row r="735" ht="14.25" customHeight="1">
      <c r="C735" s="61"/>
      <c r="D735" s="61"/>
      <c r="E735" s="61"/>
      <c r="F735" s="61"/>
      <c r="G735" s="61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</row>
    <row r="736" ht="14.25" customHeight="1">
      <c r="C736" s="61"/>
      <c r="D736" s="61"/>
      <c r="E736" s="61"/>
      <c r="F736" s="61"/>
      <c r="G736" s="61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</row>
    <row r="737" ht="14.25" customHeight="1"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</row>
    <row r="738" ht="14.25" customHeight="1">
      <c r="C738" s="61"/>
      <c r="D738" s="61"/>
      <c r="E738" s="61"/>
      <c r="F738" s="61"/>
      <c r="G738" s="61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</row>
    <row r="739" ht="14.25" customHeight="1"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</row>
    <row r="740" ht="14.25" customHeight="1">
      <c r="C740" s="61"/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</row>
    <row r="741" ht="14.25" customHeight="1"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</row>
    <row r="742" ht="14.25" customHeight="1">
      <c r="C742" s="61"/>
      <c r="D742" s="61"/>
      <c r="E742" s="61"/>
      <c r="F742" s="61"/>
      <c r="G742" s="61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</row>
    <row r="743" ht="14.25" customHeight="1">
      <c r="C743" s="61"/>
      <c r="D743" s="61"/>
      <c r="E743" s="61"/>
      <c r="F743" s="61"/>
      <c r="G743" s="61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</row>
    <row r="744" ht="14.25" customHeight="1"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</row>
    <row r="745" ht="14.25" customHeight="1">
      <c r="C745" s="61"/>
      <c r="D745" s="61"/>
      <c r="E745" s="61"/>
      <c r="F745" s="61"/>
      <c r="G745" s="61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</row>
    <row r="746" ht="14.25" customHeight="1">
      <c r="C746" s="61"/>
      <c r="D746" s="61"/>
      <c r="E746" s="61"/>
      <c r="F746" s="61"/>
      <c r="G746" s="61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</row>
    <row r="747" ht="14.25" customHeight="1"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</row>
    <row r="748" ht="14.25" customHeight="1">
      <c r="C748" s="61"/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</row>
    <row r="749" ht="14.25" customHeight="1">
      <c r="C749" s="61"/>
      <c r="D749" s="61"/>
      <c r="E749" s="61"/>
      <c r="F749" s="61"/>
      <c r="G749" s="61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</row>
    <row r="750" ht="14.25" customHeight="1"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</row>
    <row r="751" ht="14.25" customHeight="1">
      <c r="C751" s="61"/>
      <c r="D751" s="61"/>
      <c r="E751" s="61"/>
      <c r="F751" s="61"/>
      <c r="G751" s="61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</row>
    <row r="752" ht="14.25" customHeight="1">
      <c r="C752" s="61"/>
      <c r="D752" s="61"/>
      <c r="E752" s="61"/>
      <c r="F752" s="61"/>
      <c r="G752" s="61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</row>
    <row r="753" ht="14.25" customHeight="1">
      <c r="C753" s="61"/>
      <c r="D753" s="61"/>
      <c r="E753" s="61"/>
      <c r="F753" s="61"/>
      <c r="G753" s="61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</row>
    <row r="754" ht="14.25" customHeight="1"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</row>
    <row r="755" ht="14.25" customHeight="1"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</row>
    <row r="756" ht="14.25" customHeight="1">
      <c r="C756" s="61"/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</row>
    <row r="757" ht="14.25" customHeight="1">
      <c r="C757" s="61"/>
      <c r="D757" s="61"/>
      <c r="E757" s="61"/>
      <c r="F757" s="61"/>
      <c r="G757" s="61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</row>
    <row r="758" ht="14.25" customHeight="1">
      <c r="C758" s="61"/>
      <c r="D758" s="61"/>
      <c r="E758" s="61"/>
      <c r="F758" s="61"/>
      <c r="G758" s="61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</row>
    <row r="759" ht="14.25" customHeight="1">
      <c r="C759" s="61"/>
      <c r="D759" s="61"/>
      <c r="E759" s="61"/>
      <c r="F759" s="61"/>
      <c r="G759" s="61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</row>
    <row r="760" ht="14.25" customHeight="1">
      <c r="C760" s="61"/>
      <c r="D760" s="61"/>
      <c r="E760" s="61"/>
      <c r="F760" s="61"/>
      <c r="G760" s="61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</row>
    <row r="761" ht="14.25" customHeight="1">
      <c r="C761" s="61"/>
      <c r="D761" s="61"/>
      <c r="E761" s="61"/>
      <c r="F761" s="61"/>
      <c r="G761" s="61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</row>
    <row r="762" ht="14.25" customHeight="1"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</row>
    <row r="763" ht="14.25" customHeight="1">
      <c r="C763" s="61"/>
      <c r="D763" s="61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</row>
    <row r="764" ht="14.25" customHeight="1"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</row>
    <row r="765" ht="14.25" customHeight="1">
      <c r="C765" s="61"/>
      <c r="D765" s="61"/>
      <c r="E765" s="61"/>
      <c r="F765" s="61"/>
      <c r="G765" s="61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</row>
    <row r="766" ht="14.25" customHeight="1"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</row>
    <row r="767" ht="14.25" customHeight="1">
      <c r="C767" s="61"/>
      <c r="D767" s="61"/>
      <c r="E767" s="61"/>
      <c r="F767" s="61"/>
      <c r="G767" s="61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</row>
    <row r="768" ht="14.25" customHeight="1">
      <c r="C768" s="61"/>
      <c r="D768" s="61"/>
      <c r="E768" s="61"/>
      <c r="F768" s="61"/>
      <c r="G768" s="61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</row>
    <row r="769" ht="14.25" customHeight="1"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</row>
    <row r="770" ht="14.25" customHeight="1"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</row>
    <row r="771" ht="14.25" customHeight="1">
      <c r="C771" s="61"/>
      <c r="D771" s="61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</row>
    <row r="772" ht="14.25" customHeight="1">
      <c r="C772" s="61"/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</row>
    <row r="773" ht="14.25" customHeight="1">
      <c r="C773" s="61"/>
      <c r="D773" s="61"/>
      <c r="E773" s="61"/>
      <c r="F773" s="61"/>
      <c r="G773" s="61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</row>
    <row r="774" ht="14.25" customHeight="1">
      <c r="C774" s="61"/>
      <c r="D774" s="61"/>
      <c r="E774" s="61"/>
      <c r="F774" s="61"/>
      <c r="G774" s="61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</row>
    <row r="775" ht="14.25" customHeight="1"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</row>
    <row r="776" ht="14.25" customHeight="1">
      <c r="C776" s="61"/>
      <c r="D776" s="61"/>
      <c r="E776" s="61"/>
      <c r="F776" s="61"/>
      <c r="G776" s="61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</row>
    <row r="777" ht="14.25" customHeight="1">
      <c r="C777" s="61"/>
      <c r="D777" s="61"/>
      <c r="E777" s="61"/>
      <c r="F777" s="61"/>
      <c r="G777" s="61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</row>
    <row r="778" ht="14.25" customHeight="1"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</row>
    <row r="779" ht="14.25" customHeight="1">
      <c r="C779" s="61"/>
      <c r="D779" s="61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</row>
    <row r="780" ht="14.25" customHeight="1">
      <c r="C780" s="61"/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</row>
    <row r="781" ht="14.25" customHeight="1">
      <c r="C781" s="61"/>
      <c r="D781" s="61"/>
      <c r="E781" s="61"/>
      <c r="F781" s="61"/>
      <c r="G781" s="61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</row>
    <row r="782" ht="14.25" customHeight="1"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</row>
    <row r="783" ht="14.25" customHeight="1">
      <c r="C783" s="61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</row>
    <row r="784" ht="14.25" customHeight="1"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</row>
    <row r="785" ht="14.25" customHeight="1"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</row>
    <row r="786" ht="14.25" customHeight="1">
      <c r="C786" s="61"/>
      <c r="D786" s="61"/>
      <c r="E786" s="61"/>
      <c r="F786" s="61"/>
      <c r="G786" s="61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</row>
    <row r="787" ht="14.25" customHeight="1">
      <c r="C787" s="61"/>
      <c r="D787" s="61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</row>
    <row r="788" ht="14.25" customHeight="1"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</row>
    <row r="789" ht="14.25" customHeight="1">
      <c r="C789" s="61"/>
      <c r="D789" s="61"/>
      <c r="E789" s="61"/>
      <c r="F789" s="61"/>
      <c r="G789" s="61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</row>
    <row r="790" ht="14.25" customHeight="1">
      <c r="C790" s="61"/>
      <c r="D790" s="61"/>
      <c r="E790" s="61"/>
      <c r="F790" s="61"/>
      <c r="G790" s="61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</row>
    <row r="791" ht="14.25" customHeight="1"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</row>
    <row r="792" ht="14.25" customHeight="1">
      <c r="C792" s="61"/>
      <c r="D792" s="61"/>
      <c r="E792" s="61"/>
      <c r="F792" s="61"/>
      <c r="G792" s="61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</row>
    <row r="793" ht="14.25" customHeight="1">
      <c r="C793" s="61"/>
      <c r="D793" s="61"/>
      <c r="E793" s="61"/>
      <c r="F793" s="61"/>
      <c r="G793" s="61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</row>
    <row r="794" ht="14.25" customHeight="1">
      <c r="C794" s="61"/>
      <c r="D794" s="61"/>
      <c r="E794" s="61"/>
      <c r="F794" s="61"/>
      <c r="G794" s="61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</row>
    <row r="795" ht="14.25" customHeight="1"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</row>
    <row r="796" ht="14.25" customHeight="1"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</row>
    <row r="797" ht="14.25" customHeight="1">
      <c r="C797" s="61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</row>
    <row r="798" ht="14.25" customHeight="1">
      <c r="C798" s="61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</row>
    <row r="799" ht="14.25" customHeight="1">
      <c r="C799" s="61"/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</row>
    <row r="800" ht="14.25" customHeight="1">
      <c r="C800" s="61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</row>
    <row r="801" ht="14.25" customHeight="1">
      <c r="C801" s="61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</row>
    <row r="802" ht="14.25" customHeight="1">
      <c r="C802" s="61"/>
      <c r="D802" s="61"/>
      <c r="E802" s="61"/>
      <c r="F802" s="61"/>
      <c r="G802" s="61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</row>
    <row r="803" ht="14.25" customHeight="1">
      <c r="C803" s="61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</row>
    <row r="804" ht="14.25" customHeight="1">
      <c r="C804" s="61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</row>
    <row r="805" ht="14.25" customHeight="1"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</row>
    <row r="806" ht="14.25" customHeight="1">
      <c r="C806" s="61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</row>
    <row r="807" ht="14.25" customHeight="1"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</row>
    <row r="808" ht="14.25" customHeight="1">
      <c r="C808" s="61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</row>
    <row r="809" ht="14.25" customHeight="1">
      <c r="C809" s="61"/>
      <c r="D809" s="61"/>
      <c r="E809" s="61"/>
      <c r="F809" s="61"/>
      <c r="G809" s="61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</row>
    <row r="810" ht="14.25" customHeight="1">
      <c r="C810" s="61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</row>
    <row r="811" ht="14.25" customHeight="1"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</row>
    <row r="812" ht="14.25" customHeight="1">
      <c r="C812" s="61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</row>
    <row r="813" ht="14.25" customHeight="1">
      <c r="C813" s="61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</row>
    <row r="814" ht="14.25" customHeight="1"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</row>
    <row r="815" ht="14.25" customHeight="1">
      <c r="C815" s="61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</row>
    <row r="816" ht="14.25" customHeight="1"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</row>
    <row r="817" ht="14.25" customHeight="1">
      <c r="C817" s="61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</row>
    <row r="818" ht="14.25" customHeight="1">
      <c r="C818" s="61"/>
      <c r="D818" s="61"/>
      <c r="E818" s="61"/>
      <c r="F818" s="61"/>
      <c r="G818" s="61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</row>
    <row r="819" ht="14.25" customHeight="1"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</row>
    <row r="820" ht="14.25" customHeight="1">
      <c r="C820" s="61"/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</row>
    <row r="821" ht="14.25" customHeight="1">
      <c r="C821" s="61"/>
      <c r="D821" s="61"/>
      <c r="E821" s="61"/>
      <c r="F821" s="61"/>
      <c r="G821" s="61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</row>
    <row r="822" ht="14.25" customHeight="1">
      <c r="C822" s="61"/>
      <c r="D822" s="61"/>
      <c r="E822" s="61"/>
      <c r="F822" s="61"/>
      <c r="G822" s="61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</row>
    <row r="823" ht="14.25" customHeight="1"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</row>
    <row r="824" ht="14.25" customHeight="1">
      <c r="C824" s="61"/>
      <c r="D824" s="61"/>
      <c r="E824" s="61"/>
      <c r="F824" s="61"/>
      <c r="G824" s="61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</row>
    <row r="825" ht="14.25" customHeight="1">
      <c r="C825" s="61"/>
      <c r="D825" s="61"/>
      <c r="E825" s="61"/>
      <c r="F825" s="61"/>
      <c r="G825" s="61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</row>
    <row r="826" ht="14.25" customHeight="1"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</row>
    <row r="827" ht="14.25" customHeight="1">
      <c r="C827" s="61"/>
      <c r="D827" s="61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</row>
    <row r="828" ht="14.25" customHeight="1">
      <c r="C828" s="61"/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</row>
    <row r="829" ht="14.25" customHeight="1"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</row>
    <row r="830" ht="14.25" customHeight="1">
      <c r="C830" s="61"/>
      <c r="D830" s="61"/>
      <c r="E830" s="61"/>
      <c r="F830" s="61"/>
      <c r="G830" s="61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</row>
    <row r="831" ht="14.25" customHeight="1"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</row>
    <row r="832" ht="14.25" customHeight="1"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</row>
    <row r="833" ht="14.25" customHeight="1">
      <c r="C833" s="61"/>
      <c r="D833" s="61"/>
      <c r="E833" s="61"/>
      <c r="F833" s="61"/>
      <c r="G833" s="61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</row>
    <row r="834" ht="14.25" customHeight="1">
      <c r="C834" s="61"/>
      <c r="D834" s="61"/>
      <c r="E834" s="61"/>
      <c r="F834" s="61"/>
      <c r="G834" s="61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</row>
    <row r="835" ht="14.25" customHeight="1"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</row>
    <row r="836" ht="14.25" customHeight="1"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</row>
    <row r="837" ht="14.25" customHeight="1"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</row>
    <row r="838" ht="14.25" customHeight="1">
      <c r="C838" s="61"/>
      <c r="D838" s="61"/>
      <c r="E838" s="61"/>
      <c r="F838" s="61"/>
      <c r="G838" s="61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</row>
    <row r="839" ht="14.25" customHeight="1">
      <c r="C839" s="61"/>
      <c r="D839" s="61"/>
      <c r="E839" s="61"/>
      <c r="F839" s="61"/>
      <c r="G839" s="61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</row>
    <row r="840" ht="14.25" customHeight="1">
      <c r="C840" s="61"/>
      <c r="D840" s="61"/>
      <c r="E840" s="61"/>
      <c r="F840" s="61"/>
      <c r="G840" s="61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</row>
    <row r="841" ht="14.25" customHeight="1">
      <c r="C841" s="61"/>
      <c r="D841" s="61"/>
      <c r="E841" s="61"/>
      <c r="F841" s="61"/>
      <c r="G841" s="61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</row>
    <row r="842" ht="14.25" customHeight="1">
      <c r="C842" s="61"/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</row>
    <row r="843" ht="14.25" customHeight="1">
      <c r="C843" s="61"/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</row>
    <row r="844" ht="14.25" customHeight="1"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</row>
    <row r="845" ht="14.25" customHeight="1">
      <c r="C845" s="61"/>
      <c r="D845" s="61"/>
      <c r="E845" s="61"/>
      <c r="F845" s="61"/>
      <c r="G845" s="61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</row>
    <row r="846" ht="14.25" customHeight="1"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</row>
    <row r="847" ht="14.25" customHeight="1">
      <c r="C847" s="61"/>
      <c r="D847" s="61"/>
      <c r="E847" s="61"/>
      <c r="F847" s="61"/>
      <c r="G847" s="61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</row>
    <row r="848" ht="14.25" customHeight="1"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</row>
    <row r="849" ht="14.25" customHeight="1">
      <c r="C849" s="61"/>
      <c r="D849" s="61"/>
      <c r="E849" s="61"/>
      <c r="F849" s="61"/>
      <c r="G849" s="61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</row>
    <row r="850" ht="14.25" customHeight="1">
      <c r="C850" s="61"/>
      <c r="D850" s="61"/>
      <c r="E850" s="61"/>
      <c r="F850" s="61"/>
      <c r="G850" s="61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</row>
    <row r="851" ht="14.25" customHeight="1">
      <c r="C851" s="61"/>
      <c r="D851" s="61"/>
      <c r="E851" s="61"/>
      <c r="F851" s="61"/>
      <c r="G851" s="61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</row>
    <row r="852" ht="14.25" customHeight="1"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</row>
    <row r="853" ht="14.25" customHeight="1">
      <c r="C853" s="61"/>
      <c r="D853" s="61"/>
      <c r="E853" s="61"/>
      <c r="F853" s="61"/>
      <c r="G853" s="61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</row>
    <row r="854" ht="14.25" customHeight="1">
      <c r="C854" s="61"/>
      <c r="D854" s="61"/>
      <c r="E854" s="61"/>
      <c r="F854" s="61"/>
      <c r="G854" s="61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</row>
    <row r="855" ht="14.25" customHeight="1">
      <c r="C855" s="61"/>
      <c r="D855" s="61"/>
      <c r="E855" s="61"/>
      <c r="F855" s="61"/>
      <c r="G855" s="61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</row>
    <row r="856" ht="14.25" customHeight="1">
      <c r="C856" s="61"/>
      <c r="D856" s="61"/>
      <c r="E856" s="61"/>
      <c r="F856" s="61"/>
      <c r="G856" s="61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</row>
    <row r="857" ht="14.25" customHeight="1"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</row>
    <row r="858" ht="14.25" customHeight="1">
      <c r="C858" s="61"/>
      <c r="D858" s="61"/>
      <c r="E858" s="61"/>
      <c r="F858" s="61"/>
      <c r="G858" s="61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</row>
    <row r="859" ht="14.25" customHeight="1">
      <c r="C859" s="61"/>
      <c r="D859" s="61"/>
      <c r="E859" s="61"/>
      <c r="F859" s="61"/>
      <c r="G859" s="61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</row>
    <row r="860" ht="14.25" customHeight="1"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</row>
    <row r="861" ht="14.25" customHeight="1">
      <c r="C861" s="61"/>
      <c r="D861" s="61"/>
      <c r="E861" s="61"/>
      <c r="F861" s="61"/>
      <c r="G861" s="61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</row>
    <row r="862" ht="14.25" customHeight="1">
      <c r="C862" s="61"/>
      <c r="D862" s="61"/>
      <c r="E862" s="61"/>
      <c r="F862" s="61"/>
      <c r="G862" s="61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</row>
    <row r="863" ht="14.25" customHeight="1"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</row>
    <row r="864" ht="14.25" customHeight="1"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</row>
    <row r="865" ht="14.25" customHeight="1">
      <c r="C865" s="61"/>
      <c r="D865" s="61"/>
      <c r="E865" s="61"/>
      <c r="F865" s="61"/>
      <c r="G865" s="61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</row>
    <row r="866" ht="14.25" customHeight="1">
      <c r="C866" s="61"/>
      <c r="D866" s="61"/>
      <c r="E866" s="61"/>
      <c r="F866" s="61"/>
      <c r="G866" s="61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</row>
    <row r="867" ht="14.25" customHeight="1"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</row>
    <row r="868" ht="14.25" customHeight="1">
      <c r="C868" s="61"/>
      <c r="D868" s="61"/>
      <c r="E868" s="61"/>
      <c r="F868" s="61"/>
      <c r="G868" s="61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</row>
    <row r="869" ht="14.25" customHeight="1">
      <c r="C869" s="61"/>
      <c r="D869" s="61"/>
      <c r="E869" s="61"/>
      <c r="F869" s="61"/>
      <c r="G869" s="61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</row>
    <row r="870" ht="14.25" customHeight="1"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</row>
    <row r="871" ht="14.25" customHeight="1">
      <c r="C871" s="61"/>
      <c r="D871" s="61"/>
      <c r="E871" s="61"/>
      <c r="F871" s="61"/>
      <c r="G871" s="61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</row>
    <row r="872" ht="14.25" customHeight="1">
      <c r="C872" s="61"/>
      <c r="D872" s="61"/>
      <c r="E872" s="61"/>
      <c r="F872" s="61"/>
      <c r="G872" s="61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</row>
    <row r="873" ht="14.25" customHeight="1"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</row>
    <row r="874" ht="14.25" customHeight="1"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</row>
    <row r="875" ht="14.25" customHeight="1">
      <c r="C875" s="61"/>
      <c r="D875" s="61"/>
      <c r="E875" s="61"/>
      <c r="F875" s="61"/>
      <c r="G875" s="61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</row>
    <row r="876" ht="14.25" customHeight="1"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</row>
    <row r="877" ht="14.25" customHeight="1"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</row>
    <row r="878" ht="14.25" customHeight="1"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</row>
    <row r="879" ht="14.25" customHeight="1">
      <c r="C879" s="61"/>
      <c r="D879" s="61"/>
      <c r="E879" s="61"/>
      <c r="F879" s="61"/>
      <c r="G879" s="61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</row>
    <row r="880" ht="14.25" customHeight="1">
      <c r="C880" s="61"/>
      <c r="D880" s="61"/>
      <c r="E880" s="61"/>
      <c r="F880" s="61"/>
      <c r="G880" s="61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</row>
    <row r="881" ht="14.25" customHeight="1">
      <c r="C881" s="61"/>
      <c r="D881" s="61"/>
      <c r="E881" s="61"/>
      <c r="F881" s="61"/>
      <c r="G881" s="61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</row>
    <row r="882" ht="14.25" customHeight="1">
      <c r="C882" s="61"/>
      <c r="D882" s="61"/>
      <c r="E882" s="61"/>
      <c r="F882" s="61"/>
      <c r="G882" s="61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</row>
    <row r="883" ht="14.25" customHeight="1">
      <c r="C883" s="61"/>
      <c r="D883" s="61"/>
      <c r="E883" s="61"/>
      <c r="F883" s="61"/>
      <c r="G883" s="61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</row>
    <row r="884" ht="14.25" customHeight="1">
      <c r="C884" s="61"/>
      <c r="D884" s="61"/>
      <c r="E884" s="61"/>
      <c r="F884" s="61"/>
      <c r="G884" s="61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</row>
    <row r="885" ht="14.25" customHeight="1">
      <c r="C885" s="61"/>
      <c r="D885" s="61"/>
      <c r="E885" s="61"/>
      <c r="F885" s="61"/>
      <c r="G885" s="61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</row>
    <row r="886" ht="14.25" customHeight="1">
      <c r="C886" s="61"/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</row>
    <row r="887" ht="14.25" customHeight="1"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</row>
    <row r="888" ht="14.25" customHeight="1">
      <c r="C888" s="61"/>
      <c r="D888" s="61"/>
      <c r="E888" s="61"/>
      <c r="F888" s="61"/>
      <c r="G888" s="61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</row>
    <row r="889" ht="14.25" customHeight="1"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</row>
    <row r="890" ht="14.25" customHeight="1">
      <c r="C890" s="61"/>
      <c r="D890" s="61"/>
      <c r="E890" s="61"/>
      <c r="F890" s="61"/>
      <c r="G890" s="61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</row>
    <row r="891" ht="14.25" customHeight="1">
      <c r="C891" s="61"/>
      <c r="D891" s="61"/>
      <c r="E891" s="61"/>
      <c r="F891" s="61"/>
      <c r="G891" s="61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</row>
    <row r="892" ht="14.25" customHeight="1">
      <c r="C892" s="61"/>
      <c r="D892" s="61"/>
      <c r="E892" s="61"/>
      <c r="F892" s="61"/>
      <c r="G892" s="61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</row>
    <row r="893" ht="14.25" customHeight="1">
      <c r="C893" s="61"/>
      <c r="D893" s="61"/>
      <c r="E893" s="61"/>
      <c r="F893" s="61"/>
      <c r="G893" s="61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</row>
    <row r="894" ht="14.25" customHeight="1">
      <c r="C894" s="61"/>
      <c r="D894" s="61"/>
      <c r="E894" s="61"/>
      <c r="F894" s="61"/>
      <c r="G894" s="61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</row>
    <row r="895" ht="14.25" customHeight="1"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</row>
    <row r="896" ht="14.25" customHeight="1">
      <c r="C896" s="61"/>
      <c r="D896" s="61"/>
      <c r="E896" s="61"/>
      <c r="F896" s="61"/>
      <c r="G896" s="61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</row>
    <row r="897" ht="14.25" customHeight="1">
      <c r="C897" s="61"/>
      <c r="D897" s="61"/>
      <c r="E897" s="61"/>
      <c r="F897" s="61"/>
      <c r="G897" s="61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</row>
    <row r="898" ht="14.25" customHeight="1">
      <c r="C898" s="61"/>
      <c r="D898" s="61"/>
      <c r="E898" s="61"/>
      <c r="F898" s="61"/>
      <c r="G898" s="61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</row>
    <row r="899" ht="14.25" customHeight="1">
      <c r="C899" s="61"/>
      <c r="D899" s="61"/>
      <c r="E899" s="61"/>
      <c r="F899" s="61"/>
      <c r="G899" s="61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</row>
    <row r="900" ht="14.25" customHeight="1"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</row>
    <row r="901" ht="14.25" customHeight="1">
      <c r="C901" s="61"/>
      <c r="D901" s="61"/>
      <c r="E901" s="61"/>
      <c r="F901" s="61"/>
      <c r="G901" s="61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</row>
    <row r="902" ht="14.25" customHeight="1">
      <c r="C902" s="61"/>
      <c r="D902" s="61"/>
      <c r="E902" s="61"/>
      <c r="F902" s="61"/>
      <c r="G902" s="61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</row>
    <row r="903" ht="14.25" customHeight="1"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</row>
    <row r="904" ht="14.25" customHeight="1">
      <c r="C904" s="61"/>
      <c r="D904" s="61"/>
      <c r="E904" s="61"/>
      <c r="F904" s="61"/>
      <c r="G904" s="61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</row>
    <row r="905" ht="14.25" customHeight="1">
      <c r="C905" s="61"/>
      <c r="D905" s="61"/>
      <c r="E905" s="61"/>
      <c r="F905" s="61"/>
      <c r="G905" s="61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</row>
    <row r="906" ht="14.25" customHeight="1">
      <c r="C906" s="61"/>
      <c r="D906" s="61"/>
      <c r="E906" s="61"/>
      <c r="F906" s="61"/>
      <c r="G906" s="61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</row>
    <row r="907" ht="14.25" customHeight="1"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</row>
    <row r="908" ht="14.25" customHeight="1">
      <c r="C908" s="61"/>
      <c r="D908" s="61"/>
      <c r="E908" s="61"/>
      <c r="F908" s="61"/>
      <c r="G908" s="61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</row>
    <row r="909" ht="14.25" customHeight="1">
      <c r="C909" s="61"/>
      <c r="D909" s="61"/>
      <c r="E909" s="61"/>
      <c r="F909" s="61"/>
      <c r="G909" s="61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</row>
    <row r="910" ht="14.25" customHeight="1"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</row>
    <row r="911" ht="14.25" customHeight="1">
      <c r="C911" s="61"/>
      <c r="D911" s="61"/>
      <c r="E911" s="61"/>
      <c r="F911" s="61"/>
      <c r="G911" s="61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</row>
    <row r="912" ht="14.25" customHeight="1">
      <c r="C912" s="61"/>
      <c r="D912" s="61"/>
      <c r="E912" s="61"/>
      <c r="F912" s="61"/>
      <c r="G912" s="61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</row>
    <row r="913" ht="14.25" customHeight="1"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</row>
    <row r="914" ht="14.25" customHeight="1">
      <c r="C914" s="61"/>
      <c r="D914" s="61"/>
      <c r="E914" s="61"/>
      <c r="F914" s="61"/>
      <c r="G914" s="61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</row>
    <row r="915" ht="14.25" customHeight="1">
      <c r="C915" s="61"/>
      <c r="D915" s="61"/>
      <c r="E915" s="61"/>
      <c r="F915" s="61"/>
      <c r="G915" s="61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</row>
    <row r="916" ht="14.25" customHeight="1"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</row>
    <row r="917" ht="14.25" customHeight="1"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</row>
    <row r="918" ht="14.25" customHeight="1">
      <c r="C918" s="61"/>
      <c r="D918" s="61"/>
      <c r="E918" s="61"/>
      <c r="F918" s="61"/>
      <c r="G918" s="61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</row>
    <row r="919" ht="14.25" customHeight="1">
      <c r="C919" s="61"/>
      <c r="D919" s="61"/>
      <c r="E919" s="61"/>
      <c r="F919" s="61"/>
      <c r="G919" s="61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</row>
    <row r="920" ht="14.25" customHeight="1"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</row>
    <row r="921" ht="14.25" customHeight="1"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</row>
    <row r="922" ht="14.25" customHeight="1">
      <c r="C922" s="61"/>
      <c r="D922" s="61"/>
      <c r="E922" s="61"/>
      <c r="F922" s="61"/>
      <c r="G922" s="61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</row>
    <row r="923" ht="14.25" customHeight="1"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</row>
    <row r="924" ht="14.25" customHeight="1">
      <c r="C924" s="61"/>
      <c r="D924" s="61"/>
      <c r="E924" s="61"/>
      <c r="F924" s="61"/>
      <c r="G924" s="61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</row>
    <row r="925" ht="14.25" customHeight="1">
      <c r="C925" s="61"/>
      <c r="D925" s="61"/>
      <c r="E925" s="61"/>
      <c r="F925" s="61"/>
      <c r="G925" s="61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</row>
    <row r="926" ht="14.25" customHeight="1"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</row>
    <row r="927" ht="14.25" customHeight="1">
      <c r="C927" s="61"/>
      <c r="D927" s="61"/>
      <c r="E927" s="61"/>
      <c r="F927" s="61"/>
      <c r="G927" s="61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</row>
    <row r="928" ht="14.25" customHeight="1">
      <c r="C928" s="61"/>
      <c r="D928" s="61"/>
      <c r="E928" s="61"/>
      <c r="F928" s="61"/>
      <c r="G928" s="61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</row>
    <row r="929" ht="14.25" customHeight="1">
      <c r="C929" s="61"/>
      <c r="D929" s="61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</row>
    <row r="930" ht="14.25" customHeight="1"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</row>
    <row r="931" ht="14.25" customHeight="1"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</row>
    <row r="932" ht="14.25" customHeight="1"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</row>
    <row r="933" ht="14.25" customHeight="1">
      <c r="C933" s="61"/>
      <c r="D933" s="61"/>
      <c r="E933" s="61"/>
      <c r="F933" s="61"/>
      <c r="G933" s="61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</row>
    <row r="934" ht="14.25" customHeight="1">
      <c r="C934" s="61"/>
      <c r="D934" s="61"/>
      <c r="E934" s="61"/>
      <c r="F934" s="61"/>
      <c r="G934" s="61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</row>
    <row r="935" ht="14.25" customHeight="1">
      <c r="C935" s="61"/>
      <c r="D935" s="61"/>
      <c r="E935" s="61"/>
      <c r="F935" s="61"/>
      <c r="G935" s="61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</row>
    <row r="936" ht="14.25" customHeight="1"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</row>
    <row r="937" ht="14.25" customHeight="1">
      <c r="C937" s="61"/>
      <c r="D937" s="61"/>
      <c r="E937" s="61"/>
      <c r="F937" s="61"/>
      <c r="G937" s="61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</row>
    <row r="938" ht="14.25" customHeight="1"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</row>
    <row r="939" ht="14.25" customHeight="1">
      <c r="C939" s="61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</row>
    <row r="940" ht="14.25" customHeight="1">
      <c r="C940" s="61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</row>
    <row r="941" ht="14.25" customHeight="1">
      <c r="C941" s="61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</row>
    <row r="942" ht="14.25" customHeight="1">
      <c r="C942" s="61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</row>
    <row r="943" ht="14.25" customHeight="1"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</row>
    <row r="944" ht="14.25" customHeight="1">
      <c r="C944" s="61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</row>
    <row r="945" ht="14.25" customHeight="1">
      <c r="C945" s="61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</row>
    <row r="946" ht="14.25" customHeight="1"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</row>
    <row r="947" ht="14.25" customHeight="1">
      <c r="C947" s="61"/>
      <c r="D947" s="61"/>
      <c r="E947" s="61"/>
      <c r="F947" s="61"/>
      <c r="G947" s="61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</row>
    <row r="948" ht="14.25" customHeight="1">
      <c r="C948" s="61"/>
      <c r="D948" s="61"/>
      <c r="E948" s="61"/>
      <c r="F948" s="61"/>
      <c r="G948" s="61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</row>
    <row r="949" ht="14.25" customHeight="1">
      <c r="C949" s="61"/>
      <c r="D949" s="61"/>
      <c r="E949" s="61"/>
      <c r="F949" s="61"/>
      <c r="G949" s="61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</row>
    <row r="950" ht="14.25" customHeight="1"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</row>
    <row r="951" ht="14.25" customHeight="1">
      <c r="C951" s="61"/>
      <c r="D951" s="61"/>
      <c r="E951" s="61"/>
      <c r="F951" s="61"/>
      <c r="G951" s="61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</row>
    <row r="952" ht="14.25" customHeight="1">
      <c r="C952" s="61"/>
      <c r="D952" s="61"/>
      <c r="E952" s="61"/>
      <c r="F952" s="61"/>
      <c r="G952" s="61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</row>
    <row r="953" ht="14.25" customHeight="1"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</row>
    <row r="954" ht="14.25" customHeight="1">
      <c r="C954" s="61"/>
      <c r="D954" s="61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</row>
    <row r="955" ht="14.25" customHeight="1">
      <c r="C955" s="61"/>
      <c r="D955" s="61"/>
      <c r="E955" s="61"/>
      <c r="F955" s="61"/>
      <c r="G955" s="61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</row>
    <row r="956" ht="14.25" customHeight="1"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</row>
    <row r="957" ht="14.25" customHeight="1"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</row>
    <row r="958" ht="14.25" customHeight="1"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</row>
    <row r="959" ht="14.25" customHeight="1"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</row>
    <row r="960" ht="14.25" customHeight="1">
      <c r="C960" s="61"/>
      <c r="D960" s="61"/>
      <c r="E960" s="61"/>
      <c r="F960" s="61"/>
      <c r="G960" s="61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</row>
    <row r="961" ht="14.25" customHeight="1">
      <c r="C961" s="61"/>
      <c r="D961" s="61"/>
      <c r="E961" s="61"/>
      <c r="F961" s="61"/>
      <c r="G961" s="61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</row>
    <row r="962" ht="14.25" customHeight="1">
      <c r="C962" s="61"/>
      <c r="D962" s="61"/>
      <c r="E962" s="61"/>
      <c r="F962" s="61"/>
      <c r="G962" s="61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</row>
    <row r="963" ht="14.25" customHeight="1"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</row>
    <row r="964" ht="14.25" customHeight="1"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</row>
    <row r="965" ht="14.25" customHeight="1">
      <c r="C965" s="61"/>
      <c r="D965" s="61"/>
      <c r="E965" s="61"/>
      <c r="F965" s="61"/>
      <c r="G965" s="61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</row>
    <row r="966" ht="14.25" customHeight="1">
      <c r="C966" s="61"/>
      <c r="D966" s="61"/>
      <c r="E966" s="61"/>
      <c r="F966" s="61"/>
      <c r="G966" s="61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</row>
    <row r="967" ht="14.25" customHeight="1">
      <c r="C967" s="61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</row>
    <row r="968" ht="14.25" customHeight="1"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</row>
    <row r="969" ht="14.25" customHeight="1"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</row>
    <row r="970" ht="14.25" customHeight="1"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</row>
    <row r="971" ht="14.25" customHeight="1"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</row>
    <row r="972" ht="14.25" customHeight="1"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</row>
    <row r="973" ht="14.25" customHeight="1"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</row>
    <row r="974" ht="14.25" customHeight="1">
      <c r="C974" s="61"/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</row>
    <row r="975" ht="14.25" customHeight="1"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</row>
    <row r="976" ht="14.25" customHeight="1">
      <c r="C976" s="61"/>
      <c r="D976" s="61"/>
      <c r="E976" s="61"/>
      <c r="F976" s="61"/>
      <c r="G976" s="61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</row>
    <row r="977" ht="14.25" customHeight="1">
      <c r="C977" s="61"/>
      <c r="D977" s="61"/>
      <c r="E977" s="61"/>
      <c r="F977" s="61"/>
      <c r="G977" s="61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</row>
    <row r="978" ht="14.25" customHeight="1">
      <c r="C978" s="61"/>
      <c r="D978" s="61"/>
      <c r="E978" s="61"/>
      <c r="F978" s="61"/>
      <c r="G978" s="61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</row>
    <row r="979" ht="14.25" customHeight="1">
      <c r="C979" s="61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</row>
    <row r="980" ht="14.25" customHeight="1">
      <c r="C980" s="61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</row>
    <row r="981" ht="14.25" customHeight="1"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</row>
    <row r="982" ht="14.25" customHeight="1">
      <c r="C982" s="61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</row>
    <row r="983" ht="14.25" customHeight="1">
      <c r="C983" s="61"/>
      <c r="D983" s="61"/>
      <c r="E983" s="61"/>
      <c r="F983" s="61"/>
      <c r="G983" s="61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</row>
    <row r="984" ht="14.25" customHeight="1">
      <c r="C984" s="61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</row>
    <row r="985" ht="14.25" customHeight="1">
      <c r="C985" s="61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</row>
    <row r="986" ht="14.25" customHeight="1"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</row>
    <row r="987" ht="14.25" customHeight="1">
      <c r="C987" s="61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</row>
    <row r="988" ht="14.25" customHeight="1">
      <c r="C988" s="61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</row>
    <row r="989" ht="14.25" customHeight="1"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</row>
  </sheetData>
  <conditionalFormatting sqref="C10:V10">
    <cfRule type="cellIs" dxfId="0" priority="1" operator="notBetween">
      <formula>12</formula>
      <formula>30</formula>
    </cfRule>
  </conditionalFormatting>
  <drawing r:id="rId1"/>
</worksheet>
</file>