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st Dallmann\Google Drive\Bierbrauen\Wissen\"/>
    </mc:Choice>
  </mc:AlternateContent>
  <bookViews>
    <workbookView xWindow="0" yWindow="0" windowWidth="20940" windowHeight="8460"/>
  </bookViews>
  <sheets>
    <sheet name="Tabelle1" sheetId="1" r:id="rId1"/>
    <sheet name="Tabelle2" sheetId="2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L5" i="1" l="1"/>
  <c r="I7" i="1"/>
  <c r="I8" i="1"/>
  <c r="I6" i="1"/>
  <c r="D6" i="1"/>
  <c r="D7" i="1"/>
  <c r="D8" i="1"/>
  <c r="D5" i="1"/>
  <c r="I9" i="1" l="1"/>
  <c r="D9" i="1"/>
  <c r="I5" i="1" s="1"/>
  <c r="G5" i="1" l="1"/>
  <c r="L6" i="1"/>
  <c r="L7" i="1" s="1"/>
</calcChain>
</file>

<file path=xl/sharedStrings.xml><?xml version="1.0" encoding="utf-8"?>
<sst xmlns="http://schemas.openxmlformats.org/spreadsheetml/2006/main" count="22" uniqueCount="20">
  <si>
    <t>Eq. Weight</t>
  </si>
  <si>
    <t>Ca2+</t>
  </si>
  <si>
    <t>Mg2+</t>
  </si>
  <si>
    <t>Na+</t>
  </si>
  <si>
    <t>K+</t>
  </si>
  <si>
    <t>Kationen</t>
  </si>
  <si>
    <t>Anionen</t>
  </si>
  <si>
    <t>HCO3-</t>
  </si>
  <si>
    <t>Cl-</t>
  </si>
  <si>
    <t>SO42-</t>
  </si>
  <si>
    <t>NO3-</t>
  </si>
  <si>
    <t>Ionenbilanzrechner</t>
  </si>
  <si>
    <t>No. Eq.</t>
  </si>
  <si>
    <t>Summe</t>
  </si>
  <si>
    <t>Härteparameter</t>
  </si>
  <si>
    <t>GH / °dH</t>
  </si>
  <si>
    <t>KH / °dH</t>
  </si>
  <si>
    <t>RA / °dH</t>
  </si>
  <si>
    <t>rot umrandete Werte eingeben</t>
  </si>
  <si>
    <t>grün umrandete Werte werden berechnet, hier nichts in die Zellen reinschreiben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</si>
</sst>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5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0" fontId="1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F3" sqref="F3"/>
    </sheetView>
  </sheetViews>
  <sheetFormatPr baseColWidth="10" defaultRowHeight="15" x14ac:dyDescent="0.25"/>
  <sheetData>
    <row r="1" spans="1:12" x14ac:dyDescent="0.25">
      <c r="A1" t="s">
        <v>11</v>
      </c>
    </row>
    <row r="2" spans="1:12" x14ac:dyDescent="0.25">
      <c r="C2" s="11" t="s">
        <v>18</v>
      </c>
      <c r="F2" s="12" t="s">
        <v>19</v>
      </c>
    </row>
    <row r="4" spans="1:12" ht="15.75" thickBot="1" x14ac:dyDescent="0.3">
      <c r="A4" t="s">
        <v>5</v>
      </c>
      <c r="C4" t="s">
        <v>0</v>
      </c>
      <c r="D4" t="s">
        <v>12</v>
      </c>
      <c r="F4" t="s">
        <v>6</v>
      </c>
      <c r="H4" t="s">
        <v>0</v>
      </c>
      <c r="I4" t="s">
        <v>12</v>
      </c>
      <c r="K4" t="s">
        <v>14</v>
      </c>
    </row>
    <row r="5" spans="1:12" ht="16.5" thickTop="1" thickBot="1" x14ac:dyDescent="0.3">
      <c r="A5" t="s">
        <v>1</v>
      </c>
      <c r="B5" s="3">
        <v>64.5</v>
      </c>
      <c r="C5">
        <v>20.04</v>
      </c>
      <c r="D5" s="2">
        <f>B5/C5</f>
        <v>3.2185628742514973</v>
      </c>
      <c r="F5" t="s">
        <v>7</v>
      </c>
      <c r="G5" s="6">
        <f>I5*H5</f>
        <v>240.91634626980812</v>
      </c>
      <c r="H5">
        <v>61</v>
      </c>
      <c r="I5" s="7">
        <f>D9-I9</f>
        <v>3.9494482995050513</v>
      </c>
      <c r="K5" t="s">
        <v>15</v>
      </c>
      <c r="L5" s="8">
        <f>B5*0.1399+B6*0.2307</f>
        <v>13.31457</v>
      </c>
    </row>
    <row r="6" spans="1:12" x14ac:dyDescent="0.25">
      <c r="A6" t="s">
        <v>2</v>
      </c>
      <c r="B6" s="4">
        <v>18.600000000000001</v>
      </c>
      <c r="C6">
        <v>12.15</v>
      </c>
      <c r="D6" s="2">
        <f t="shared" ref="D6:D8" si="0">B6/C6</f>
        <v>1.5308641975308643</v>
      </c>
      <c r="F6" t="s">
        <v>8</v>
      </c>
      <c r="G6" s="3">
        <v>12.6</v>
      </c>
      <c r="H6">
        <v>35.5</v>
      </c>
      <c r="I6" s="2">
        <f>G6/H6</f>
        <v>0.3549295774647887</v>
      </c>
      <c r="K6" t="s">
        <v>16</v>
      </c>
      <c r="L6" s="9">
        <f>I5*2.8</f>
        <v>11.058455238614142</v>
      </c>
    </row>
    <row r="7" spans="1:12" ht="15.75" thickBot="1" x14ac:dyDescent="0.3">
      <c r="A7" t="s">
        <v>3</v>
      </c>
      <c r="B7" s="4">
        <v>8.7100000000000009</v>
      </c>
      <c r="C7">
        <v>23</v>
      </c>
      <c r="D7" s="2">
        <f t="shared" si="0"/>
        <v>0.3786956521739131</v>
      </c>
      <c r="F7" t="s">
        <v>9</v>
      </c>
      <c r="G7" s="4">
        <v>32.4</v>
      </c>
      <c r="H7">
        <v>48.05</v>
      </c>
      <c r="I7" s="2">
        <f t="shared" ref="I7:I8" si="1">G7/H7</f>
        <v>0.67429760665972949</v>
      </c>
      <c r="K7" t="s">
        <v>17</v>
      </c>
      <c r="L7" s="10">
        <f>L6-B5*0.1399/3.5-B6*0.2307/7</f>
        <v>7.867295238614143</v>
      </c>
    </row>
    <row r="8" spans="1:12" ht="15.75" thickBot="1" x14ac:dyDescent="0.3">
      <c r="A8" t="s">
        <v>4</v>
      </c>
      <c r="B8" s="5">
        <v>0.4</v>
      </c>
      <c r="C8">
        <v>39.1</v>
      </c>
      <c r="D8" s="2">
        <f t="shared" si="0"/>
        <v>1.0230179028132993E-2</v>
      </c>
      <c r="F8" t="s">
        <v>10</v>
      </c>
      <c r="G8" s="5">
        <v>9.9</v>
      </c>
      <c r="H8">
        <v>62</v>
      </c>
      <c r="I8" s="2">
        <f t="shared" si="1"/>
        <v>0.15967741935483873</v>
      </c>
    </row>
    <row r="9" spans="1:12" x14ac:dyDescent="0.25">
      <c r="A9" t="s">
        <v>13</v>
      </c>
      <c r="D9" s="1">
        <f>SUM(D5:D8)</f>
        <v>5.1383529029844084</v>
      </c>
      <c r="I9" s="1">
        <f>SUM(I6:I8)</f>
        <v>1.1889046034793569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Johst Dallmann</cp:lastModifiedBy>
  <dcterms:created xsi:type="dcterms:W3CDTF">2019-02-25T18:42:35Z</dcterms:created>
  <dcterms:modified xsi:type="dcterms:W3CDTF">2020-01-16T09:10:16Z</dcterms:modified>
</cp:coreProperties>
</file>