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2" windowWidth="23256" windowHeight="12600"/>
  </bookViews>
  <sheets>
    <sheet name="Tabelle1" sheetId="1" r:id="rId1"/>
    <sheet name="Tabelle2" sheetId="2" r:id="rId2"/>
    <sheet name="Tabelle3" sheetId="3" r:id="rId3"/>
  </sheets>
  <calcPr calcId="114210"/>
</workbook>
</file>

<file path=xl/calcChain.xml><?xml version="1.0" encoding="utf-8"?>
<calcChain xmlns="http://schemas.openxmlformats.org/spreadsheetml/2006/main">
  <c r="D5" i="1"/>
  <c r="D6"/>
  <c r="D7"/>
  <c r="D8"/>
  <c r="D9"/>
  <c r="I6"/>
  <c r="I7"/>
  <c r="I8"/>
  <c r="I9"/>
  <c r="I5"/>
  <c r="L6"/>
  <c r="L7"/>
  <c r="L5"/>
  <c r="G5"/>
</calcChain>
</file>

<file path=xl/sharedStrings.xml><?xml version="1.0" encoding="utf-8"?>
<sst xmlns="http://schemas.openxmlformats.org/spreadsheetml/2006/main" count="25" uniqueCount="22">
  <si>
    <t>Eq. Weight</t>
  </si>
  <si>
    <t>Mg2+</t>
  </si>
  <si>
    <t>Na+</t>
  </si>
  <si>
    <t>K+</t>
  </si>
  <si>
    <t>Kationen</t>
  </si>
  <si>
    <t>Anionen</t>
  </si>
  <si>
    <t>HCO3-</t>
  </si>
  <si>
    <t>Cl-</t>
  </si>
  <si>
    <t>SO42-</t>
  </si>
  <si>
    <t>NO3-</t>
  </si>
  <si>
    <t>Ionenbilanzrechner</t>
  </si>
  <si>
    <t>No. Eq.</t>
  </si>
  <si>
    <t>Summe</t>
  </si>
  <si>
    <t>Härteparameter</t>
  </si>
  <si>
    <t>GH / °dH</t>
  </si>
  <si>
    <t>KH / °dH</t>
  </si>
  <si>
    <t>RA / °dH</t>
  </si>
  <si>
    <t>rot umrandete Werte eingeben</t>
  </si>
  <si>
    <t>grün umrandete Werte werden berechnet, hier nichts in die Zellen reinschreiben</t>
  </si>
  <si>
    <r>
      <t>Ca</t>
    </r>
    <r>
      <rPr>
        <sz val="11"/>
        <color theme="1"/>
        <rFont val="Calibri"/>
        <family val="2"/>
        <scheme val="minor"/>
      </rPr>
      <t>2+</t>
    </r>
  </si>
  <si>
    <t>ohne HCO3-</t>
  </si>
  <si>
    <t>mg/l</t>
  </si>
</sst>
</file>

<file path=xl/styles.xml><?xml version="1.0" encoding="utf-8"?>
<styleSheet xmlns="http://schemas.openxmlformats.org/spreadsheetml/2006/main">
  <numFmts count="2">
    <numFmt numFmtId="164" formatCode="0.000"/>
    <numFmt numFmtId="165" formatCode="0.0"/>
  </numFmts>
  <fonts count="4">
    <font>
      <sz val="11"/>
      <color theme="1"/>
      <name val="Calibri"/>
      <family val="2"/>
      <scheme val="minor"/>
    </font>
    <font>
      <sz val="11"/>
      <color indexed="10"/>
      <name val="Calibri"/>
      <family val="2"/>
    </font>
    <font>
      <sz val="11"/>
      <color indexed="17"/>
      <name val="Calibri"/>
      <family val="2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10"/>
      </left>
      <right style="medium">
        <color indexed="10"/>
      </right>
      <top style="medium">
        <color indexed="10"/>
      </top>
      <bottom/>
      <diagonal/>
    </border>
    <border>
      <left style="medium">
        <color indexed="10"/>
      </left>
      <right style="medium">
        <color indexed="10"/>
      </right>
      <top/>
      <bottom/>
      <diagonal/>
    </border>
    <border>
      <left style="medium">
        <color indexed="10"/>
      </left>
      <right style="medium">
        <color indexed="10"/>
      </right>
      <top/>
      <bottom style="medium">
        <color indexed="10"/>
      </bottom>
      <diagonal/>
    </border>
    <border>
      <left style="thick">
        <color indexed="17"/>
      </left>
      <right style="thick">
        <color indexed="17"/>
      </right>
      <top style="thick">
        <color indexed="17"/>
      </top>
      <bottom/>
      <diagonal/>
    </border>
    <border>
      <left style="medium">
        <color indexed="17"/>
      </left>
      <right style="medium">
        <color indexed="17"/>
      </right>
      <top style="medium">
        <color indexed="17"/>
      </top>
      <bottom style="medium">
        <color indexed="17"/>
      </bottom>
      <diagonal/>
    </border>
    <border>
      <left style="medium">
        <color indexed="17"/>
      </left>
      <right style="medium">
        <color indexed="17"/>
      </right>
      <top style="medium">
        <color indexed="17"/>
      </top>
      <bottom/>
      <diagonal/>
    </border>
    <border>
      <left style="medium">
        <color indexed="17"/>
      </left>
      <right style="medium">
        <color indexed="17"/>
      </right>
      <top/>
      <bottom/>
      <diagonal/>
    </border>
    <border>
      <left style="medium">
        <color indexed="17"/>
      </left>
      <right style="medium">
        <color indexed="17"/>
      </right>
      <top/>
      <bottom style="medium">
        <color indexed="17"/>
      </bottom>
      <diagonal/>
    </border>
    <border>
      <left/>
      <right style="thin">
        <color indexed="17"/>
      </right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2" fontId="0" fillId="0" borderId="0" xfId="0" applyNumberForma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164" fontId="0" fillId="0" borderId="5" xfId="0" applyNumberFormat="1" applyBorder="1"/>
    <xf numFmtId="165" fontId="0" fillId="0" borderId="6" xfId="0" applyNumberFormat="1" applyBorder="1"/>
    <xf numFmtId="165" fontId="0" fillId="0" borderId="7" xfId="0" applyNumberFormat="1" applyBorder="1"/>
    <xf numFmtId="165" fontId="0" fillId="0" borderId="8" xfId="0" applyNumberFormat="1" applyBorder="1"/>
    <xf numFmtId="0" fontId="1" fillId="0" borderId="0" xfId="0" applyFont="1"/>
    <xf numFmtId="0" fontId="2" fillId="0" borderId="0" xfId="0" applyFont="1"/>
    <xf numFmtId="0" fontId="0" fillId="0" borderId="0" xfId="0" applyFont="1"/>
    <xf numFmtId="0" fontId="0" fillId="0" borderId="9" xfId="0" applyBorder="1"/>
    <xf numFmtId="0" fontId="0" fillId="0" borderId="0" xfId="0" applyBorder="1"/>
    <xf numFmtId="164" fontId="0" fillId="0" borderId="0" xfId="0" applyNumberFormat="1" applyBorder="1"/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5"/>
  <sheetViews>
    <sheetView tabSelected="1" workbookViewId="0">
      <selection activeCell="D13" sqref="D13"/>
    </sheetView>
  </sheetViews>
  <sheetFormatPr baseColWidth="10" defaultRowHeight="14.4"/>
  <sheetData>
    <row r="1" spans="1:12">
      <c r="A1" t="s">
        <v>10</v>
      </c>
    </row>
    <row r="2" spans="1:12">
      <c r="C2" s="10" t="s">
        <v>17</v>
      </c>
      <c r="F2" s="11" t="s">
        <v>18</v>
      </c>
    </row>
    <row r="4" spans="1:12" ht="15" thickBot="1">
      <c r="A4" t="s">
        <v>4</v>
      </c>
      <c r="B4" t="s">
        <v>21</v>
      </c>
      <c r="C4" t="s">
        <v>0</v>
      </c>
      <c r="D4" t="s">
        <v>11</v>
      </c>
      <c r="F4" t="s">
        <v>5</v>
      </c>
      <c r="G4" t="s">
        <v>21</v>
      </c>
      <c r="H4" t="s">
        <v>0</v>
      </c>
      <c r="I4" t="s">
        <v>11</v>
      </c>
      <c r="K4" t="s">
        <v>13</v>
      </c>
    </row>
    <row r="5" spans="1:12" ht="15.6" thickTop="1" thickBot="1">
      <c r="A5" s="12" t="s">
        <v>19</v>
      </c>
      <c r="B5" s="2">
        <v>59</v>
      </c>
      <c r="C5">
        <v>20.04</v>
      </c>
      <c r="D5" s="1">
        <f>B5/C5</f>
        <v>2.9441117764471061</v>
      </c>
      <c r="F5" t="s">
        <v>6</v>
      </c>
      <c r="G5" s="5">
        <f>I5*H5</f>
        <v>285.35851429071636</v>
      </c>
      <c r="H5">
        <v>61</v>
      </c>
      <c r="I5" s="6">
        <f>D9-I9</f>
        <v>4.6780084309953498</v>
      </c>
      <c r="K5" t="s">
        <v>14</v>
      </c>
      <c r="L5" s="7">
        <f>B5*0.1399+B6*0.2307</f>
        <v>15.175099999999999</v>
      </c>
    </row>
    <row r="6" spans="1:12">
      <c r="A6" t="s">
        <v>1</v>
      </c>
      <c r="B6" s="3">
        <v>30</v>
      </c>
      <c r="C6">
        <v>12.15</v>
      </c>
      <c r="D6" s="1">
        <f>B6/C6</f>
        <v>2.4691358024691357</v>
      </c>
      <c r="F6" t="s">
        <v>7</v>
      </c>
      <c r="G6" s="2">
        <v>24</v>
      </c>
      <c r="H6">
        <v>35.5</v>
      </c>
      <c r="I6" s="1">
        <f>G6/H6</f>
        <v>0.676056338028169</v>
      </c>
      <c r="K6" t="s">
        <v>15</v>
      </c>
      <c r="L6" s="8">
        <f>I5*2.8</f>
        <v>13.098423606786978</v>
      </c>
    </row>
    <row r="7" spans="1:12" ht="15" thickBot="1">
      <c r="A7" t="s">
        <v>2</v>
      </c>
      <c r="B7" s="3">
        <v>12</v>
      </c>
      <c r="C7">
        <v>23</v>
      </c>
      <c r="D7" s="1">
        <f>B7/C7</f>
        <v>0.52173913043478259</v>
      </c>
      <c r="F7" t="s">
        <v>8</v>
      </c>
      <c r="G7" s="3">
        <v>13</v>
      </c>
      <c r="H7">
        <v>48.05</v>
      </c>
      <c r="I7" s="1">
        <f>G7/H7</f>
        <v>0.27055150884495321</v>
      </c>
      <c r="K7" t="s">
        <v>16</v>
      </c>
      <c r="L7" s="9">
        <f>L6-B5*0.1399/3.5-B6*0.2307/7</f>
        <v>9.7513950353584065</v>
      </c>
    </row>
    <row r="8" spans="1:12" ht="15" thickBot="1">
      <c r="A8" t="s">
        <v>3</v>
      </c>
      <c r="B8" s="4">
        <v>3</v>
      </c>
      <c r="C8">
        <v>39.1</v>
      </c>
      <c r="D8" s="1">
        <f>B8/C8</f>
        <v>7.6726342710997444E-2</v>
      </c>
      <c r="F8" t="s">
        <v>9</v>
      </c>
      <c r="G8" s="4">
        <v>24</v>
      </c>
      <c r="H8">
        <v>62</v>
      </c>
      <c r="I8" s="1">
        <f>G8/H8</f>
        <v>0.38709677419354838</v>
      </c>
    </row>
    <row r="9" spans="1:12" ht="15" thickBot="1">
      <c r="A9" t="s">
        <v>12</v>
      </c>
      <c r="D9" s="6">
        <f>SUM(D5:D8)</f>
        <v>6.0117130520620208</v>
      </c>
      <c r="H9" s="14" t="s">
        <v>20</v>
      </c>
      <c r="I9" s="15">
        <f>SUM(I6:I8)</f>
        <v>1.3337046210666705</v>
      </c>
    </row>
    <row r="25" spans="5:5">
      <c r="E25" s="13"/>
    </row>
  </sheetData>
  <phoneticPr fontId="3" type="noConversion"/>
  <pageMargins left="0.7" right="0.7" top="0.78740157499999996" bottom="0.78740157499999996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honeticPr fontId="3" type="noConversion"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honeticPr fontId="3" type="noConversion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Tilo</dc:creator>
  <cp:lastModifiedBy>Erwin</cp:lastModifiedBy>
  <dcterms:created xsi:type="dcterms:W3CDTF">2019-02-25T18:42:35Z</dcterms:created>
  <dcterms:modified xsi:type="dcterms:W3CDTF">2020-03-19T20:21:42Z</dcterms:modified>
</cp:coreProperties>
</file>